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года'!$A$1:$E$62</definedName>
  </definedNames>
  <calcPr calcId="145621"/>
</workbook>
</file>

<file path=xl/calcChain.xml><?xml version="1.0" encoding="utf-8"?>
<calcChain xmlns="http://schemas.openxmlformats.org/spreadsheetml/2006/main">
  <c r="C44" i="1" l="1"/>
  <c r="C47" i="1"/>
  <c r="C61" i="1" l="1"/>
  <c r="C59" i="1"/>
  <c r="C23" i="1" l="1"/>
  <c r="C22" i="1" l="1"/>
  <c r="D49" i="1" l="1"/>
  <c r="E49" i="1"/>
  <c r="C49" i="1"/>
  <c r="D50" i="1"/>
  <c r="E50" i="1"/>
  <c r="C50" i="1"/>
  <c r="C60" i="1" l="1"/>
  <c r="D60" i="1"/>
  <c r="C40" i="1"/>
  <c r="C39" i="1" s="1"/>
  <c r="D37" i="1" l="1"/>
  <c r="D36" i="1" s="1"/>
  <c r="D35" i="1" s="1"/>
  <c r="E37" i="1"/>
  <c r="E36" i="1" s="1"/>
  <c r="E35" i="1" s="1"/>
  <c r="C37" i="1"/>
  <c r="C36" i="1" s="1"/>
  <c r="C35" i="1" s="1"/>
  <c r="D45" i="1" l="1"/>
  <c r="D44" i="1" s="1"/>
  <c r="E45" i="1"/>
  <c r="E44" i="1" s="1"/>
  <c r="E31" i="1"/>
  <c r="D31" i="1"/>
  <c r="C31" i="1"/>
  <c r="E33" i="1"/>
  <c r="D33" i="1"/>
  <c r="C33" i="1"/>
  <c r="C45" i="1"/>
  <c r="E28" i="1"/>
  <c r="D28" i="1"/>
  <c r="C28" i="1"/>
  <c r="D25" i="1"/>
  <c r="E25" i="1"/>
  <c r="D22" i="1"/>
  <c r="D21" i="1" s="1"/>
  <c r="E22" i="1"/>
  <c r="E21" i="1" s="1"/>
  <c r="E55" i="1"/>
  <c r="E52" i="1" s="1"/>
  <c r="E43" i="1" s="1"/>
  <c r="D55" i="1"/>
  <c r="D52" i="1" s="1"/>
  <c r="C55" i="1"/>
  <c r="C52" i="1" s="1"/>
  <c r="E57" i="1"/>
  <c r="D43" i="1" l="1"/>
  <c r="C30" i="1"/>
  <c r="C27" i="1" s="1"/>
  <c r="E30" i="1"/>
  <c r="E27" i="1" s="1"/>
  <c r="E42" i="1"/>
  <c r="D30" i="1"/>
  <c r="D27" i="1" s="1"/>
  <c r="D20" i="1" s="1"/>
  <c r="D19" i="1" s="1"/>
  <c r="E20" i="1"/>
  <c r="E19" i="1" s="1"/>
  <c r="C21" i="1"/>
  <c r="E62" i="1" l="1"/>
  <c r="D58" i="1"/>
  <c r="D57" i="1" s="1"/>
  <c r="D42" i="1" s="1"/>
  <c r="C58" i="1"/>
  <c r="C57" i="1" s="1"/>
  <c r="C43" i="1" s="1"/>
  <c r="C25" i="1"/>
  <c r="C20" i="1" s="1"/>
  <c r="C19" i="1" s="1"/>
  <c r="C42" i="1" l="1"/>
  <c r="C62" i="1" s="1"/>
  <c r="D62" i="1"/>
</calcChain>
</file>

<file path=xl/sharedStrings.xml><?xml version="1.0" encoding="utf-8"?>
<sst xmlns="http://schemas.openxmlformats.org/spreadsheetml/2006/main" count="103" uniqueCount="101">
  <si>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</si>
  <si>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</si>
  <si>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</si>
  <si>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</si>
  <si>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</si>
  <si>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</si>
  <si>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</si>
  <si>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</si>
  <si>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</si>
  <si>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</si>
  <si>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</si>
  <si>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</si>
  <si>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</si>
  <si>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</si>
  <si>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</si>
  <si>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</si>
  <si>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</si>
  <si>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</si>
  <si>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</si>
  <si>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</si>
  <si>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</si>
  <si>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</si>
  <si>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</si>
  <si>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</si>
  <si>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</si>
  <si>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</si>
  <si>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</si>
  <si>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</si>
  <si>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</si>
  <si>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</si>
  <si>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</si>
  <si>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</si>
  <si>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</si>
  <si>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</si>
  <si>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</si>
  <si>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</si>
  <si>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</si>
  <si>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</si>
  <si>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</si>
  <si>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</si>
  <si>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</si>
  <si>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</si>
  <si>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</si>
  <si>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</si>
  <si>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</si>
  <si>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</si>
  <si>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</si>
  <si>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</si>
  <si>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</si>
  <si>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</si>
  <si>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</si>
  <si>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</si>
  <si>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</si>
  <si>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</si>
  <si>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</si>
  <si>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</si>
  <si>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</si>
  <si>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</si>
  <si>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</si>
  <si>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</si>
  <si>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</si>
  <si>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 г.</t>
  </si>
  <si>
    <t>2023 г.</t>
  </si>
  <si>
    <t>Приложение 1</t>
  </si>
  <si>
    <t>к решению Собрания депутатов Михайловского сельского поселения</t>
  </si>
  <si>
    <t>Объем поступлений доходов бюджета поселения  на 2022 год и на плановый период 2023 и 2024 годов</t>
  </si>
  <si>
    <t>Красносулинского района на 2022 год и на плановый период 2023 и 2024 годов"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</si>
  <si>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</si>
  <si>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</si>
  <si>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</si>
  <si>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</si>
  <si>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</si>
  <si>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</si>
  <si>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</si>
  <si>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</si>
  <si>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</si>
  <si>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</si>
  <si>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</si>
  <si>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</si>
  <si>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</si>
  <si>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</si>
  <si>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</si>
  <si>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</si>
  <si>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</si>
  <si>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от 27.12.2021  № 96 "О бюджете Михайловского сельского поселения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</si>
  <si>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</si>
  <si>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</si>
  <si>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</si>
  <si>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</si>
  <si>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>2 02 20000 00 0000 150</t>
  </si>
  <si>
    <t>Субсидии бюджетам бюджетной системы Российской Федерации (межбюджетные субсидии)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</si>
  <si>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</si>
  <si>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</si>
  <si>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</si>
  <si>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</si>
  <si>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</si>
  <si>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от 26.07.2022 № 117 "О внесении изменений к Решению Собрания депутатов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</si>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</sst>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topLeftCell="A40" zoomScaleNormal="100" workbookViewId="0">
      <selection activeCell="E49" sqref="E49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12" s="23" customFormat="1" ht="13.5" customHeight="1" x14ac:dyDescent="0.25">
      <c r="E1" s="24" t="s">
        <v>63</v>
      </c>
      <c r="F1" s="24"/>
    </row>
    <row r="2" spans="1:12" s="23" customFormat="1" ht="13.5" customHeight="1" x14ac:dyDescent="0.25">
      <c r="D2" s="4"/>
      <c r="E2" s="4" t="s">
        <v>64</v>
      </c>
      <c r="F2" s="4"/>
    </row>
    <row r="3" spans="1:12" s="23" customFormat="1" ht="13.5" customHeight="1" x14ac:dyDescent="0.2">
      <c r="D3" s="4"/>
      <c r="E3" s="4" t="s">
        <v>96</v>
      </c>
      <c r="F3" s="4"/>
      <c r="J3" s="25"/>
      <c r="K3" s="25"/>
      <c r="L3" s="25"/>
    </row>
    <row r="4" spans="1:12" s="23" customFormat="1" ht="13.5" customHeight="1" x14ac:dyDescent="0.25">
      <c r="D4" s="4"/>
      <c r="E4" s="4" t="s">
        <v>91</v>
      </c>
      <c r="F4" s="4"/>
    </row>
    <row r="5" spans="1:12" s="23" customFormat="1" ht="13.5" customHeight="1" x14ac:dyDescent="0.25">
      <c r="D5" s="4"/>
      <c r="E5" s="4" t="s">
        <v>92</v>
      </c>
      <c r="F5" s="4"/>
    </row>
    <row r="6" spans="1:12" s="23" customFormat="1" ht="13.5" customHeight="1" x14ac:dyDescent="0.25">
      <c r="D6" s="4"/>
      <c r="E6" s="4" t="s">
        <v>93</v>
      </c>
      <c r="F6" s="4"/>
    </row>
    <row r="7" spans="1:12" s="26" customFormat="1" ht="6" customHeight="1" x14ac:dyDescent="0.25">
      <c r="C7" s="25"/>
      <c r="D7" s="25"/>
      <c r="E7" s="25"/>
      <c r="F7" s="25"/>
    </row>
    <row r="8" spans="1:12" ht="13.5" customHeight="1" x14ac:dyDescent="0.3">
      <c r="A8" s="5"/>
      <c r="C8" s="6"/>
      <c r="D8" s="6"/>
      <c r="E8" s="7" t="s">
        <v>63</v>
      </c>
      <c r="H8" s="8"/>
    </row>
    <row r="9" spans="1:12" s="8" customFormat="1" ht="13.5" customHeight="1" x14ac:dyDescent="0.25">
      <c r="A9" s="9"/>
      <c r="C9" s="10"/>
      <c r="D9" s="10"/>
      <c r="E9" s="4" t="s">
        <v>64</v>
      </c>
    </row>
    <row r="10" spans="1:12" s="8" customFormat="1" ht="13.5" customHeight="1" x14ac:dyDescent="0.25">
      <c r="A10" s="11"/>
      <c r="C10" s="10"/>
      <c r="D10" s="10"/>
      <c r="E10" s="4" t="s">
        <v>84</v>
      </c>
    </row>
    <row r="11" spans="1:12" s="8" customFormat="1" ht="13.5" customHeight="1" x14ac:dyDescent="0.25">
      <c r="A11" s="9"/>
      <c r="C11" s="10"/>
      <c r="D11" s="10"/>
      <c r="E11" s="4" t="s">
        <v>66</v>
      </c>
    </row>
    <row r="12" spans="1:12" s="8" customFormat="1" ht="8.25" customHeight="1" x14ac:dyDescent="0.25">
      <c r="A12" s="31"/>
      <c r="B12" s="31"/>
      <c r="C12" s="31"/>
      <c r="D12" s="31"/>
      <c r="E12" s="31"/>
    </row>
    <row r="13" spans="1:12" customFormat="1" ht="18.75" x14ac:dyDescent="0.25">
      <c r="A13" s="32" t="s">
        <v>65</v>
      </c>
      <c r="B13" s="32"/>
      <c r="C13" s="32"/>
      <c r="D13" s="32"/>
      <c r="E13" s="32"/>
    </row>
    <row r="14" spans="1:12" s="18" customFormat="1" ht="13.5" customHeight="1" x14ac:dyDescent="0.25">
      <c r="A14" s="17"/>
      <c r="B14" s="17"/>
      <c r="E14" s="19" t="s">
        <v>0</v>
      </c>
    </row>
    <row r="15" spans="1:12" ht="15" customHeight="1" x14ac:dyDescent="0.25">
      <c r="A15" s="29" t="s">
        <v>1</v>
      </c>
      <c r="B15" s="29" t="s">
        <v>2</v>
      </c>
      <c r="C15" s="29" t="s">
        <v>61</v>
      </c>
      <c r="D15" s="29" t="s">
        <v>62</v>
      </c>
      <c r="E15" s="29" t="s">
        <v>67</v>
      </c>
    </row>
    <row r="16" spans="1:12" ht="15" customHeight="1" x14ac:dyDescent="0.25">
      <c r="A16" s="29"/>
      <c r="B16" s="29"/>
      <c r="C16" s="30"/>
      <c r="D16" s="30"/>
      <c r="E16" s="30"/>
    </row>
    <row r="17" spans="1:5" ht="15" customHeight="1" x14ac:dyDescent="0.25">
      <c r="A17" s="29"/>
      <c r="B17" s="29"/>
      <c r="C17" s="30"/>
      <c r="D17" s="30"/>
      <c r="E17" s="30"/>
    </row>
    <row r="18" spans="1:5" s="12" customFormat="1" ht="15.75" x14ac:dyDescent="0.25">
      <c r="A18" s="13"/>
      <c r="B18" s="14" t="s">
        <v>3</v>
      </c>
      <c r="C18" s="15"/>
      <c r="D18" s="15"/>
      <c r="E18" s="15"/>
    </row>
    <row r="19" spans="1:5" s="12" customFormat="1" ht="15.75" x14ac:dyDescent="0.25">
      <c r="A19" s="2" t="s">
        <v>4</v>
      </c>
      <c r="B19" s="1" t="s">
        <v>5</v>
      </c>
      <c r="C19" s="16">
        <f>C20+C35</f>
        <v>9719.5</v>
      </c>
      <c r="D19" s="16">
        <f t="shared" ref="D19:E19" si="0">D20+D35</f>
        <v>8394.5</v>
      </c>
      <c r="E19" s="16">
        <f t="shared" si="0"/>
        <v>8603.2999999999993</v>
      </c>
    </row>
    <row r="20" spans="1:5" s="12" customFormat="1" ht="15.75" x14ac:dyDescent="0.25">
      <c r="A20" s="2"/>
      <c r="B20" s="1" t="s">
        <v>6</v>
      </c>
      <c r="C20" s="16">
        <f>C21+C25+C27</f>
        <v>9340.5</v>
      </c>
      <c r="D20" s="16">
        <f t="shared" ref="D20:E20" si="1">D21+D25+D27</f>
        <v>8385.5</v>
      </c>
      <c r="E20" s="16">
        <f t="shared" si="1"/>
        <v>8593.9</v>
      </c>
    </row>
    <row r="21" spans="1:5" s="12" customFormat="1" ht="15.75" x14ac:dyDescent="0.25">
      <c r="A21" s="2" t="s">
        <v>7</v>
      </c>
      <c r="B21" s="1" t="s">
        <v>8</v>
      </c>
      <c r="C21" s="16">
        <f>C22</f>
        <v>5044.5</v>
      </c>
      <c r="D21" s="16">
        <f t="shared" ref="D21:E21" si="2">D22</f>
        <v>4449.5</v>
      </c>
      <c r="E21" s="16">
        <f t="shared" si="2"/>
        <v>4657.8999999999996</v>
      </c>
    </row>
    <row r="22" spans="1:5" s="12" customFormat="1" ht="15.75" x14ac:dyDescent="0.25">
      <c r="A22" s="2" t="s">
        <v>9</v>
      </c>
      <c r="B22" s="1" t="s">
        <v>10</v>
      </c>
      <c r="C22" s="16">
        <f>C23+C24</f>
        <v>5044.5</v>
      </c>
      <c r="D22" s="16">
        <f t="shared" ref="D22:E22" si="3">D23</f>
        <v>4449.5</v>
      </c>
      <c r="E22" s="16">
        <f t="shared" si="3"/>
        <v>4657.8999999999996</v>
      </c>
    </row>
    <row r="23" spans="1:5" s="12" customFormat="1" ht="63" x14ac:dyDescent="0.25">
      <c r="A23" s="2" t="s">
        <v>11</v>
      </c>
      <c r="B23" s="1" t="s">
        <v>12</v>
      </c>
      <c r="C23" s="16">
        <f>4278.7+2796.8-2796.8+265.8-700+500</f>
        <v>4344.5</v>
      </c>
      <c r="D23" s="16">
        <v>4449.5</v>
      </c>
      <c r="E23" s="16">
        <v>4657.8999999999996</v>
      </c>
    </row>
    <row r="24" spans="1:5" s="12" customFormat="1" ht="78.75" x14ac:dyDescent="0.25">
      <c r="A24" s="27" t="s">
        <v>94</v>
      </c>
      <c r="B24" s="1" t="s">
        <v>95</v>
      </c>
      <c r="C24" s="16">
        <v>700</v>
      </c>
      <c r="D24" s="16">
        <v>0</v>
      </c>
      <c r="E24" s="16">
        <v>0</v>
      </c>
    </row>
    <row r="25" spans="1:5" s="12" customFormat="1" ht="15.75" x14ac:dyDescent="0.25">
      <c r="A25" s="2" t="s">
        <v>13</v>
      </c>
      <c r="B25" s="1" t="s">
        <v>14</v>
      </c>
      <c r="C25" s="16">
        <f>C26</f>
        <v>1196</v>
      </c>
      <c r="D25" s="16">
        <f t="shared" ref="D25:E25" si="4">D26</f>
        <v>836</v>
      </c>
      <c r="E25" s="16">
        <f t="shared" si="4"/>
        <v>836</v>
      </c>
    </row>
    <row r="26" spans="1:5" s="12" customFormat="1" ht="15.75" x14ac:dyDescent="0.25">
      <c r="A26" s="2" t="s">
        <v>15</v>
      </c>
      <c r="B26" s="1" t="s">
        <v>16</v>
      </c>
      <c r="C26" s="16">
        <v>1196</v>
      </c>
      <c r="D26" s="16">
        <v>836</v>
      </c>
      <c r="E26" s="16">
        <v>836</v>
      </c>
    </row>
    <row r="27" spans="1:5" s="12" customFormat="1" ht="15.75" x14ac:dyDescent="0.25">
      <c r="A27" s="2" t="s">
        <v>17</v>
      </c>
      <c r="B27" s="1" t="s">
        <v>18</v>
      </c>
      <c r="C27" s="16">
        <f>C28+C30</f>
        <v>3100</v>
      </c>
      <c r="D27" s="16">
        <f t="shared" ref="D27:E27" si="5">D28+D30</f>
        <v>3100</v>
      </c>
      <c r="E27" s="16">
        <f t="shared" si="5"/>
        <v>3100</v>
      </c>
    </row>
    <row r="28" spans="1:5" s="12" customFormat="1" ht="15.75" x14ac:dyDescent="0.25">
      <c r="A28" s="2" t="s">
        <v>19</v>
      </c>
      <c r="B28" s="1" t="s">
        <v>20</v>
      </c>
      <c r="C28" s="16">
        <f>C29</f>
        <v>138</v>
      </c>
      <c r="D28" s="16">
        <f>D29</f>
        <v>138</v>
      </c>
      <c r="E28" s="16">
        <f>E29</f>
        <v>138</v>
      </c>
    </row>
    <row r="29" spans="1:5" s="12" customFormat="1" ht="31.5" x14ac:dyDescent="0.25">
      <c r="A29" s="2" t="s">
        <v>21</v>
      </c>
      <c r="B29" s="1" t="s">
        <v>22</v>
      </c>
      <c r="C29" s="16">
        <v>138</v>
      </c>
      <c r="D29" s="16">
        <v>138</v>
      </c>
      <c r="E29" s="16">
        <v>138</v>
      </c>
    </row>
    <row r="30" spans="1:5" s="12" customFormat="1" ht="15.75" x14ac:dyDescent="0.25">
      <c r="A30" s="2" t="s">
        <v>23</v>
      </c>
      <c r="B30" s="1" t="s">
        <v>24</v>
      </c>
      <c r="C30" s="16">
        <f>C31+C33</f>
        <v>2962</v>
      </c>
      <c r="D30" s="16">
        <f t="shared" ref="D30:E30" si="6">D31+D33</f>
        <v>2962</v>
      </c>
      <c r="E30" s="16">
        <f t="shared" si="6"/>
        <v>2962</v>
      </c>
    </row>
    <row r="31" spans="1:5" s="12" customFormat="1" ht="15.75" x14ac:dyDescent="0.25">
      <c r="A31" s="2" t="s">
        <v>25</v>
      </c>
      <c r="B31" s="1" t="s">
        <v>26</v>
      </c>
      <c r="C31" s="16">
        <f>C32</f>
        <v>2120</v>
      </c>
      <c r="D31" s="16">
        <f>D32</f>
        <v>2120</v>
      </c>
      <c r="E31" s="16">
        <f>E32</f>
        <v>2120</v>
      </c>
    </row>
    <row r="32" spans="1:5" s="12" customFormat="1" ht="31.5" x14ac:dyDescent="0.25">
      <c r="A32" s="2" t="s">
        <v>27</v>
      </c>
      <c r="B32" s="1" t="s">
        <v>28</v>
      </c>
      <c r="C32" s="16">
        <v>2120</v>
      </c>
      <c r="D32" s="16">
        <v>2120</v>
      </c>
      <c r="E32" s="16">
        <v>2120</v>
      </c>
    </row>
    <row r="33" spans="1:5" s="12" customFormat="1" ht="15.75" x14ac:dyDescent="0.25">
      <c r="A33" s="2" t="s">
        <v>29</v>
      </c>
      <c r="B33" s="1" t="s">
        <v>30</v>
      </c>
      <c r="C33" s="16">
        <f>C34</f>
        <v>842</v>
      </c>
      <c r="D33" s="16">
        <f>D34</f>
        <v>842</v>
      </c>
      <c r="E33" s="16">
        <f>E34</f>
        <v>842</v>
      </c>
    </row>
    <row r="34" spans="1:5" s="12" customFormat="1" ht="31.5" x14ac:dyDescent="0.25">
      <c r="A34" s="2" t="s">
        <v>31</v>
      </c>
      <c r="B34" s="1" t="s">
        <v>32</v>
      </c>
      <c r="C34" s="16">
        <v>842</v>
      </c>
      <c r="D34" s="16">
        <v>842</v>
      </c>
      <c r="E34" s="16">
        <v>842</v>
      </c>
    </row>
    <row r="35" spans="1:5" s="12" customFormat="1" ht="15.75" x14ac:dyDescent="0.25">
      <c r="A35" s="2"/>
      <c r="B35" s="1" t="s">
        <v>33</v>
      </c>
      <c r="C35" s="16">
        <f>C36+C39</f>
        <v>379</v>
      </c>
      <c r="D35" s="16">
        <f t="shared" ref="D35:E37" si="7">D36</f>
        <v>9</v>
      </c>
      <c r="E35" s="16">
        <f t="shared" si="7"/>
        <v>9.4</v>
      </c>
    </row>
    <row r="36" spans="1:5" s="12" customFormat="1" ht="15.75" x14ac:dyDescent="0.25">
      <c r="A36" s="2" t="s">
        <v>34</v>
      </c>
      <c r="B36" s="1" t="s">
        <v>35</v>
      </c>
      <c r="C36" s="16">
        <f>C37</f>
        <v>8.6999999999999993</v>
      </c>
      <c r="D36" s="16">
        <f t="shared" si="7"/>
        <v>9</v>
      </c>
      <c r="E36" s="16">
        <f t="shared" si="7"/>
        <v>9.4</v>
      </c>
    </row>
    <row r="37" spans="1:5" s="12" customFormat="1" ht="31.5" x14ac:dyDescent="0.25">
      <c r="A37" s="2" t="s">
        <v>36</v>
      </c>
      <c r="B37" s="1" t="s">
        <v>37</v>
      </c>
      <c r="C37" s="16">
        <f>C38</f>
        <v>8.6999999999999993</v>
      </c>
      <c r="D37" s="16">
        <f t="shared" si="7"/>
        <v>9</v>
      </c>
      <c r="E37" s="16">
        <f t="shared" si="7"/>
        <v>9.4</v>
      </c>
    </row>
    <row r="38" spans="1:5" s="12" customFormat="1" ht="47.25" x14ac:dyDescent="0.25">
      <c r="A38" s="2" t="s">
        <v>38</v>
      </c>
      <c r="B38" s="1" t="s">
        <v>39</v>
      </c>
      <c r="C38" s="16">
        <v>8.6999999999999993</v>
      </c>
      <c r="D38" s="16">
        <v>9</v>
      </c>
      <c r="E38" s="16">
        <v>9.4</v>
      </c>
    </row>
    <row r="39" spans="1:5" s="12" customFormat="1" ht="15.75" x14ac:dyDescent="0.25">
      <c r="A39" s="21" t="s">
        <v>74</v>
      </c>
      <c r="B39" s="1" t="s">
        <v>75</v>
      </c>
      <c r="C39" s="16">
        <f>C40</f>
        <v>370.3</v>
      </c>
      <c r="D39" s="16">
        <v>0</v>
      </c>
      <c r="E39" s="16">
        <v>0</v>
      </c>
    </row>
    <row r="40" spans="1:5" s="12" customFormat="1" ht="15.75" x14ac:dyDescent="0.25">
      <c r="A40" s="21" t="s">
        <v>76</v>
      </c>
      <c r="B40" s="1" t="s">
        <v>77</v>
      </c>
      <c r="C40" s="16">
        <f>C41</f>
        <v>370.3</v>
      </c>
      <c r="D40" s="16">
        <v>0</v>
      </c>
      <c r="E40" s="16">
        <v>0</v>
      </c>
    </row>
    <row r="41" spans="1:5" s="12" customFormat="1" ht="63" x14ac:dyDescent="0.25">
      <c r="A41" s="21" t="s">
        <v>78</v>
      </c>
      <c r="B41" s="1" t="s">
        <v>79</v>
      </c>
      <c r="C41" s="16">
        <v>370.3</v>
      </c>
      <c r="D41" s="16">
        <v>0</v>
      </c>
      <c r="E41" s="16">
        <v>0</v>
      </c>
    </row>
    <row r="42" spans="1:5" s="12" customFormat="1" ht="15.75" x14ac:dyDescent="0.25">
      <c r="A42" s="2" t="s">
        <v>40</v>
      </c>
      <c r="B42" s="1" t="s">
        <v>41</v>
      </c>
      <c r="C42" s="16">
        <f>C43</f>
        <v>34139.100000000006</v>
      </c>
      <c r="D42" s="16">
        <f t="shared" ref="D42:E42" si="8">D43</f>
        <v>4432.3</v>
      </c>
      <c r="E42" s="16">
        <f t="shared" si="8"/>
        <v>4022.3</v>
      </c>
    </row>
    <row r="43" spans="1:5" s="12" customFormat="1" ht="31.5" x14ac:dyDescent="0.25">
      <c r="A43" s="2" t="s">
        <v>42</v>
      </c>
      <c r="B43" s="1" t="s">
        <v>43</v>
      </c>
      <c r="C43" s="16">
        <f>C44+C52+C57+C49</f>
        <v>34139.100000000006</v>
      </c>
      <c r="D43" s="16">
        <f t="shared" ref="D43:E43" si="9">D44+D52+D57+D49</f>
        <v>4432.3</v>
      </c>
      <c r="E43" s="16">
        <f t="shared" si="9"/>
        <v>4022.3</v>
      </c>
    </row>
    <row r="44" spans="1:5" s="12" customFormat="1" ht="15.75" x14ac:dyDescent="0.25">
      <c r="A44" s="20" t="s">
        <v>44</v>
      </c>
      <c r="B44" s="1" t="s">
        <v>45</v>
      </c>
      <c r="C44" s="16">
        <f>C45+C47</f>
        <v>5729.8</v>
      </c>
      <c r="D44" s="16">
        <f t="shared" ref="D44:E45" si="10">D45</f>
        <v>4182.8</v>
      </c>
      <c r="E44" s="16">
        <f t="shared" si="10"/>
        <v>3764.5</v>
      </c>
    </row>
    <row r="45" spans="1:5" s="12" customFormat="1" ht="15.75" x14ac:dyDescent="0.25">
      <c r="A45" s="20" t="s">
        <v>70</v>
      </c>
      <c r="B45" s="1" t="s">
        <v>71</v>
      </c>
      <c r="C45" s="16">
        <f>C46</f>
        <v>5636.8</v>
      </c>
      <c r="D45" s="16">
        <f t="shared" si="10"/>
        <v>4182.8</v>
      </c>
      <c r="E45" s="16">
        <f t="shared" si="10"/>
        <v>3764.5</v>
      </c>
    </row>
    <row r="46" spans="1:5" s="12" customFormat="1" ht="31.5" x14ac:dyDescent="0.25">
      <c r="A46" s="20" t="s">
        <v>72</v>
      </c>
      <c r="B46" s="1" t="s">
        <v>73</v>
      </c>
      <c r="C46" s="16">
        <v>5636.8</v>
      </c>
      <c r="D46" s="16">
        <v>4182.8</v>
      </c>
      <c r="E46" s="16">
        <v>3764.5</v>
      </c>
    </row>
    <row r="47" spans="1:5" s="12" customFormat="1" ht="31.5" x14ac:dyDescent="0.25">
      <c r="A47" s="28" t="s">
        <v>97</v>
      </c>
      <c r="B47" s="1" t="s">
        <v>99</v>
      </c>
      <c r="C47" s="16">
        <f>C48</f>
        <v>93</v>
      </c>
      <c r="D47" s="16">
        <v>0</v>
      </c>
      <c r="E47" s="16">
        <v>0</v>
      </c>
    </row>
    <row r="48" spans="1:5" s="12" customFormat="1" ht="31.5" x14ac:dyDescent="0.25">
      <c r="A48" s="28" t="s">
        <v>98</v>
      </c>
      <c r="B48" s="1" t="s">
        <v>100</v>
      </c>
      <c r="C48" s="16">
        <v>93</v>
      </c>
      <c r="D48" s="16">
        <v>0</v>
      </c>
      <c r="E48" s="16">
        <v>0</v>
      </c>
    </row>
    <row r="49" spans="1:5" s="12" customFormat="1" ht="31.5" x14ac:dyDescent="0.25">
      <c r="A49" s="22" t="s">
        <v>89</v>
      </c>
      <c r="B49" s="1" t="s">
        <v>90</v>
      </c>
      <c r="C49" s="16">
        <f>C50</f>
        <v>7103</v>
      </c>
      <c r="D49" s="16">
        <f t="shared" ref="D49:E49" si="11">D50</f>
        <v>0</v>
      </c>
      <c r="E49" s="16">
        <f t="shared" si="11"/>
        <v>0</v>
      </c>
    </row>
    <row r="50" spans="1:5" s="12" customFormat="1" ht="31.5" x14ac:dyDescent="0.25">
      <c r="A50" s="22" t="s">
        <v>87</v>
      </c>
      <c r="B50" s="1" t="s">
        <v>88</v>
      </c>
      <c r="C50" s="16">
        <f>C51</f>
        <v>7103</v>
      </c>
      <c r="D50" s="16">
        <f t="shared" ref="D50:E50" si="12">D51</f>
        <v>0</v>
      </c>
      <c r="E50" s="16">
        <f t="shared" si="12"/>
        <v>0</v>
      </c>
    </row>
    <row r="51" spans="1:5" s="12" customFormat="1" ht="31.5" x14ac:dyDescent="0.25">
      <c r="A51" s="22" t="s">
        <v>85</v>
      </c>
      <c r="B51" s="1" t="s">
        <v>86</v>
      </c>
      <c r="C51" s="16">
        <v>7103</v>
      </c>
      <c r="D51" s="16">
        <v>0</v>
      </c>
      <c r="E51" s="16">
        <v>0</v>
      </c>
    </row>
    <row r="52" spans="1:5" s="12" customFormat="1" ht="15.75" x14ac:dyDescent="0.25">
      <c r="A52" s="2" t="s">
        <v>46</v>
      </c>
      <c r="B52" s="1" t="s">
        <v>47</v>
      </c>
      <c r="C52" s="16">
        <f>C53+C55</f>
        <v>241.89999999999998</v>
      </c>
      <c r="D52" s="16">
        <f t="shared" ref="D52:E52" si="13">D53+D55</f>
        <v>249.5</v>
      </c>
      <c r="E52" s="16">
        <f t="shared" si="13"/>
        <v>257.8</v>
      </c>
    </row>
    <row r="53" spans="1:5" s="12" customFormat="1" ht="31.5" x14ac:dyDescent="0.25">
      <c r="A53" s="2" t="s">
        <v>48</v>
      </c>
      <c r="B53" s="1" t="s">
        <v>49</v>
      </c>
      <c r="C53" s="16">
        <v>0.2</v>
      </c>
      <c r="D53" s="16">
        <v>0.2</v>
      </c>
      <c r="E53" s="16">
        <v>0.2</v>
      </c>
    </row>
    <row r="54" spans="1:5" s="12" customFormat="1" ht="31.5" x14ac:dyDescent="0.25">
      <c r="A54" s="2" t="s">
        <v>50</v>
      </c>
      <c r="B54" s="1" t="s">
        <v>51</v>
      </c>
      <c r="C54" s="16">
        <v>0.2</v>
      </c>
      <c r="D54" s="16">
        <v>0.2</v>
      </c>
      <c r="E54" s="16">
        <v>0.2</v>
      </c>
    </row>
    <row r="55" spans="1:5" s="12" customFormat="1" ht="47.25" x14ac:dyDescent="0.25">
      <c r="A55" s="2" t="s">
        <v>52</v>
      </c>
      <c r="B55" s="1" t="s">
        <v>68</v>
      </c>
      <c r="C55" s="16">
        <f>C56</f>
        <v>241.7</v>
      </c>
      <c r="D55" s="16">
        <f>D56</f>
        <v>249.3</v>
      </c>
      <c r="E55" s="16">
        <f>E56</f>
        <v>257.60000000000002</v>
      </c>
    </row>
    <row r="56" spans="1:5" s="12" customFormat="1" ht="47.25" x14ac:dyDescent="0.25">
      <c r="A56" s="2" t="s">
        <v>53</v>
      </c>
      <c r="B56" s="1" t="s">
        <v>69</v>
      </c>
      <c r="C56" s="16">
        <v>241.7</v>
      </c>
      <c r="D56" s="16">
        <v>249.3</v>
      </c>
      <c r="E56" s="16">
        <v>257.60000000000002</v>
      </c>
    </row>
    <row r="57" spans="1:5" s="12" customFormat="1" ht="15.75" x14ac:dyDescent="0.25">
      <c r="A57" s="2" t="s">
        <v>54</v>
      </c>
      <c r="B57" s="1" t="s">
        <v>55</v>
      </c>
      <c r="C57" s="16">
        <f>C58+C60</f>
        <v>21064.400000000001</v>
      </c>
      <c r="D57" s="16">
        <f t="shared" ref="D57:E57" si="14">D58</f>
        <v>0</v>
      </c>
      <c r="E57" s="16">
        <f t="shared" si="14"/>
        <v>0</v>
      </c>
    </row>
    <row r="58" spans="1:5" s="12" customFormat="1" ht="47.25" x14ac:dyDescent="0.25">
      <c r="A58" s="2" t="s">
        <v>56</v>
      </c>
      <c r="B58" s="1" t="s">
        <v>57</v>
      </c>
      <c r="C58" s="16">
        <f>C59</f>
        <v>17222.900000000001</v>
      </c>
      <c r="D58" s="16">
        <f>D59</f>
        <v>0</v>
      </c>
      <c r="E58" s="16">
        <v>0</v>
      </c>
    </row>
    <row r="59" spans="1:5" s="12" customFormat="1" ht="63" x14ac:dyDescent="0.25">
      <c r="A59" s="2" t="s">
        <v>58</v>
      </c>
      <c r="B59" s="1" t="s">
        <v>59</v>
      </c>
      <c r="C59" s="16">
        <f>15511.2+1464.4+131+116.3</f>
        <v>17222.900000000001</v>
      </c>
      <c r="D59" s="16">
        <v>0</v>
      </c>
      <c r="E59" s="16">
        <v>0</v>
      </c>
    </row>
    <row r="60" spans="1:5" s="12" customFormat="1" ht="15.75" x14ac:dyDescent="0.25">
      <c r="A60" s="21" t="s">
        <v>80</v>
      </c>
      <c r="B60" s="1" t="s">
        <v>81</v>
      </c>
      <c r="C60" s="16">
        <f>C61</f>
        <v>3841.4999999999995</v>
      </c>
      <c r="D60" s="16">
        <f>D61</f>
        <v>0</v>
      </c>
      <c r="E60" s="16">
        <v>0</v>
      </c>
    </row>
    <row r="61" spans="1:5" s="12" customFormat="1" ht="31.5" x14ac:dyDescent="0.25">
      <c r="A61" s="21" t="s">
        <v>82</v>
      </c>
      <c r="B61" s="1" t="s">
        <v>83</v>
      </c>
      <c r="C61" s="16">
        <f>2000+1239.6+640.8-38.9</f>
        <v>3841.4999999999995</v>
      </c>
      <c r="D61" s="16">
        <v>0</v>
      </c>
      <c r="E61" s="16">
        <v>0</v>
      </c>
    </row>
    <row r="62" spans="1:5" s="12" customFormat="1" ht="20.25" customHeight="1" x14ac:dyDescent="0.25">
      <c r="A62" s="2"/>
      <c r="B62" s="1" t="s">
        <v>60</v>
      </c>
      <c r="C62" s="16">
        <f>C42+C19</f>
        <v>43858.600000000006</v>
      </c>
      <c r="D62" s="16">
        <f>D42+D19</f>
        <v>12826.8</v>
      </c>
      <c r="E62" s="16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2022-03-01T10:21:00Z</cp:lastPrinted>
  <dcterms:created xsi:type="dcterms:W3CDTF">2021-06-28T16:12:57Z</dcterms:created>
  <dcterms:modified xsi:type="dcterms:W3CDTF">2022-07-29T08:45:26Z</dcterms:modified>
</cp:coreProperties>
</file>