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1"/>
  </bookViews>
  <sheets>
    <sheet name="117_1" sheetId="4" r:id="rId1"/>
    <sheet name="117_2" sheetId="5" r:id="rId2"/>
    <sheet name="117_3" sheetId="6" r:id="rId3"/>
  </sheets>
  <definedNames>
    <definedName name="Excel_BuiltIn_Print_Area_5">'117_2'!$A$2:$F$131</definedName>
    <definedName name="_xlnm.Print_Area" localSheetId="1">'117_2'!$A$1:$F$131</definedName>
  </definedNames>
  <calcPr calcId="124519" calcOnSave="0"/>
</workbook>
</file>

<file path=xl/calcChain.xml><?xml version="1.0" encoding="utf-8"?>
<calcChain xmlns="http://schemas.openxmlformats.org/spreadsheetml/2006/main">
  <c r="E18" i="6"/>
  <c r="E17"/>
  <c r="F7"/>
  <c r="E131" i="5"/>
  <c r="F129"/>
  <c r="F127"/>
  <c r="F128"/>
  <c r="F124"/>
  <c r="F125"/>
  <c r="F126"/>
  <c r="F122"/>
  <c r="F119"/>
  <c r="F117"/>
  <c r="F110"/>
  <c r="F111"/>
  <c r="F109"/>
  <c r="F108"/>
  <c r="F104"/>
  <c r="F99"/>
  <c r="F97"/>
  <c r="F96"/>
  <c r="F95"/>
  <c r="F94"/>
  <c r="F93"/>
  <c r="F90"/>
  <c r="F91"/>
  <c r="F87"/>
  <c r="F88"/>
  <c r="F89"/>
  <c r="F85"/>
  <c r="F86"/>
  <c r="F84"/>
  <c r="F83"/>
  <c r="F79"/>
  <c r="F75"/>
  <c r="F76"/>
  <c r="F74"/>
  <c r="F73"/>
  <c r="F72"/>
  <c r="F71"/>
  <c r="F70"/>
  <c r="F68"/>
  <c r="F67"/>
  <c r="F66"/>
  <c r="F65"/>
  <c r="F62"/>
  <c r="F61"/>
  <c r="F56"/>
  <c r="F57"/>
  <c r="F58"/>
  <c r="F59"/>
  <c r="F60"/>
  <c r="F55"/>
  <c r="F53"/>
  <c r="F54"/>
  <c r="F51"/>
  <c r="F52"/>
  <c r="F50"/>
  <c r="F49"/>
  <c r="F48"/>
  <c r="F47"/>
  <c r="F46"/>
  <c r="F42"/>
  <c r="F38"/>
  <c r="F37"/>
  <c r="F35"/>
  <c r="F30"/>
  <c r="F27"/>
  <c r="F28"/>
  <c r="F26"/>
  <c r="F25"/>
  <c r="F22"/>
  <c r="F23"/>
  <c r="F21"/>
  <c r="F19"/>
  <c r="F15"/>
  <c r="F14"/>
  <c r="F17"/>
  <c r="F12"/>
  <c r="F10"/>
  <c r="E5"/>
  <c r="E7"/>
  <c r="E8"/>
  <c r="E9"/>
  <c r="E10"/>
  <c r="E11"/>
  <c r="E12"/>
  <c r="E16"/>
  <c r="E17"/>
  <c r="E18"/>
  <c r="E19"/>
  <c r="E23"/>
  <c r="E26"/>
  <c r="E25"/>
  <c r="E30"/>
  <c r="E34"/>
  <c r="E35"/>
  <c r="E36"/>
  <c r="E44"/>
  <c r="E46"/>
  <c r="E51"/>
  <c r="E52"/>
  <c r="E56"/>
  <c r="D56"/>
  <c r="E57"/>
  <c r="E59"/>
  <c r="E64"/>
  <c r="D64"/>
  <c r="E65"/>
  <c r="E69"/>
  <c r="E78"/>
  <c r="D78"/>
  <c r="E79"/>
  <c r="E80"/>
  <c r="E92"/>
  <c r="E93"/>
  <c r="E94"/>
  <c r="E95"/>
  <c r="E98"/>
  <c r="E99"/>
  <c r="E100"/>
  <c r="E105"/>
  <c r="E104"/>
  <c r="E103" s="1"/>
  <c r="E116"/>
  <c r="E117"/>
  <c r="E118"/>
  <c r="E119"/>
  <c r="E121"/>
  <c r="E122"/>
  <c r="E125"/>
  <c r="E126"/>
  <c r="D57"/>
  <c r="D125"/>
  <c r="D126"/>
  <c r="D119"/>
  <c r="D118" s="1"/>
  <c r="D122"/>
  <c r="D121" s="1"/>
  <c r="D59"/>
  <c r="D46"/>
  <c r="D44"/>
  <c r="D43" s="1"/>
  <c r="D23"/>
  <c r="D19"/>
  <c r="D18" s="1"/>
  <c r="D17" s="1"/>
  <c r="D12"/>
  <c r="D11" s="1"/>
  <c r="D10" s="1"/>
  <c r="D9" s="1"/>
  <c r="F59" i="4"/>
  <c r="F60"/>
  <c r="F61"/>
  <c r="F57"/>
  <c r="F58"/>
  <c r="F55"/>
  <c r="F56"/>
  <c r="F51"/>
  <c r="F52"/>
  <c r="F53"/>
  <c r="F54"/>
  <c r="F49"/>
  <c r="F50"/>
  <c r="F46"/>
  <c r="F47"/>
  <c r="F48"/>
  <c r="F44"/>
  <c r="F45"/>
  <c r="F42"/>
  <c r="F43"/>
  <c r="F40"/>
  <c r="F41"/>
  <c r="F39"/>
  <c r="F29"/>
  <c r="F30"/>
  <c r="F28"/>
  <c r="D117" i="5" l="1"/>
  <c r="D116" s="1"/>
  <c r="E96"/>
  <c r="E110"/>
  <c r="E90"/>
  <c r="E89" s="1"/>
  <c r="E87"/>
  <c r="E85"/>
  <c r="E83"/>
  <c r="E75"/>
  <c r="E74" s="1"/>
  <c r="E72"/>
  <c r="E67"/>
  <c r="E66" s="1"/>
  <c r="E53"/>
  <c r="E49"/>
  <c r="E48" s="1"/>
  <c r="E37"/>
  <c r="E27"/>
  <c r="D110"/>
  <c r="D87"/>
  <c r="D85"/>
  <c r="D83"/>
  <c r="D75"/>
  <c r="D74" s="1"/>
  <c r="D72"/>
  <c r="D53"/>
  <c r="D52" s="1"/>
  <c r="D51" s="1"/>
  <c r="D49"/>
  <c r="D48" s="1"/>
  <c r="D42" s="1"/>
  <c r="D37"/>
  <c r="D32"/>
  <c r="D31" s="1"/>
  <c r="D30" s="1"/>
  <c r="D29" s="1"/>
  <c r="D27"/>
  <c r="D26" s="1"/>
  <c r="D25" s="1"/>
  <c r="D16" s="1"/>
  <c r="F114" l="1"/>
  <c r="F113"/>
  <c r="E58"/>
  <c r="E55" s="1"/>
  <c r="E101"/>
  <c r="E108"/>
  <c r="D108"/>
  <c r="D128"/>
  <c r="D127" s="1"/>
  <c r="D124" s="1"/>
  <c r="E115"/>
  <c r="E112"/>
  <c r="D67"/>
  <c r="D66" s="1"/>
  <c r="D39"/>
  <c r="D36" s="1"/>
  <c r="D35" s="1"/>
  <c r="D34" s="1"/>
  <c r="D8" s="1"/>
  <c r="D70"/>
  <c r="D69" s="1"/>
  <c r="D90"/>
  <c r="D89" s="1"/>
  <c r="D106"/>
  <c r="E39"/>
  <c r="E70"/>
  <c r="E81"/>
  <c r="E106"/>
  <c r="D81"/>
  <c r="D80" s="1"/>
  <c r="D79" s="1"/>
  <c r="E77"/>
  <c r="D112"/>
  <c r="F112" s="1"/>
  <c r="D101"/>
  <c r="D100" s="1"/>
  <c r="D99" s="1"/>
  <c r="D98" s="1"/>
  <c r="D58"/>
  <c r="E24" i="6"/>
  <c r="D20"/>
  <c r="E20"/>
  <c r="E21" s="1"/>
  <c r="E22" s="1"/>
  <c r="D21"/>
  <c r="D22" s="1"/>
  <c r="D24"/>
  <c r="D25" s="1"/>
  <c r="D26" s="1"/>
  <c r="E25"/>
  <c r="E26"/>
  <c r="F13" i="5"/>
  <c r="F20"/>
  <c r="F29"/>
  <c r="F31"/>
  <c r="F32"/>
  <c r="F33"/>
  <c r="F40"/>
  <c r="F41"/>
  <c r="F43"/>
  <c r="F44"/>
  <c r="F45"/>
  <c r="F100"/>
  <c r="F15" i="4"/>
  <c r="F16"/>
  <c r="F18"/>
  <c r="F19"/>
  <c r="F20"/>
  <c r="F22"/>
  <c r="F23"/>
  <c r="F24"/>
  <c r="F25"/>
  <c r="F26"/>
  <c r="F31"/>
  <c r="F32"/>
  <c r="F33"/>
  <c r="F34"/>
  <c r="F35"/>
  <c r="F36"/>
  <c r="F37"/>
  <c r="F38"/>
  <c r="D105" i="5" l="1"/>
  <c r="D104" s="1"/>
  <c r="D103" s="1"/>
  <c r="D63"/>
  <c r="D65"/>
  <c r="F106"/>
  <c r="F39"/>
  <c r="F107"/>
  <c r="F81"/>
  <c r="D96"/>
  <c r="D95" s="1"/>
  <c r="D94" s="1"/>
  <c r="D93" s="1"/>
  <c r="F98"/>
  <c r="F16"/>
  <c r="F102"/>
  <c r="F101"/>
  <c r="F82"/>
  <c r="D77"/>
  <c r="F77" s="1"/>
  <c r="F9"/>
  <c r="F11"/>
  <c r="F69"/>
  <c r="F36"/>
  <c r="F24"/>
  <c r="E63"/>
  <c r="F63" s="1"/>
  <c r="F64"/>
  <c r="F80"/>
  <c r="E128"/>
  <c r="F120" l="1"/>
  <c r="F121"/>
  <c r="F123"/>
  <c r="F78"/>
  <c r="F18"/>
  <c r="F105"/>
  <c r="F34"/>
  <c r="F8"/>
  <c r="F103"/>
  <c r="E127"/>
  <c r="D55"/>
  <c r="D7" s="1"/>
  <c r="D92" l="1"/>
  <c r="F92" s="1"/>
  <c r="F118"/>
  <c r="D115" l="1"/>
  <c r="F116"/>
  <c r="E124"/>
  <c r="F115" l="1"/>
  <c r="D5"/>
  <c r="F5" l="1"/>
  <c r="F7"/>
</calcChain>
</file>

<file path=xl/sharedStrings.xml><?xml version="1.0" encoding="utf-8"?>
<sst xmlns="http://schemas.openxmlformats.org/spreadsheetml/2006/main" count="570" uniqueCount="374">
  <si>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</si>
  <si>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</si>
  <si>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</si>
  <si>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</si>
  <si>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</si>
  <si>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</si>
  <si>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</si>
  <si>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</si>
  <si>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</si>
  <si>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</si>
  <si>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</si>
  <si>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</si>
  <si>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</si>
  <si>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</si>
  <si>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</si>
  <si>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</si>
  <si>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</si>
  <si>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</si>
  <si>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</si>
  <si>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</si>
  <si>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</si>
  <si>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</si>
  <si>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</si>
  <si>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</si>
  <si>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</si>
  <si>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</si>
  <si>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</si>
  <si>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</si>
  <si>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</si>
  <si>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</si>
  <si>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</si>
  <si>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</si>
  <si>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</si>
  <si>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</si>
  <si>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</si>
  <si>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</si>
  <si>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</si>
  <si>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</si>
  <si>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</si>
  <si>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</si>
  <si>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</si>
  <si>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</si>
  <si>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</si>
  <si>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</si>
  <si>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</si>
  <si>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</si>
  <si>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</si>
  <si>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</si>
  <si>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</si>
  <si>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</si>
  <si>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</si>
  <si>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</si>
  <si>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</si>
  <si>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</si>
  <si>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</si>
  <si>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</si>
  <si>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</si>
  <si>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</si>
  <si>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</si>
  <si>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</si>
  <si>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</si>
  <si>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</si>
  <si>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</si>
  <si>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</si>
  <si>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</si>
  <si>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</si>
  <si>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</si>
  <si>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</si>
  <si>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</si>
  <si>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</si>
  <si>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</si>
  <si>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</si>
  <si>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</si>
  <si>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</si>
  <si>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</si>
  <si>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</si>
  <si>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</si>
  <si>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</si>
  <si>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</si>
  <si>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</si>
  <si>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</si>
  <si>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</si>
  <si>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</si>
  <si>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</si>
  <si>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</si>
  <si>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</si>
  <si>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</si>
  <si>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</si>
  <si>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</si>
  <si>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</si>
  <si>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</si>
  <si>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</si>
  <si>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</si>
  <si>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</si>
  <si>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</si>
  <si>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</si>
  <si>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</si>
  <si>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</si>
  <si>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</si>
  <si>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</si>
  <si>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</si>
  <si>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</si>
  <si>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</si>
  <si>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</si>
  <si>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</si>
  <si>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000  1  08  00000  00  0000  000</t>
  </si>
  <si>
    <t>000  1  08  04000  01  0000  110</t>
  </si>
  <si>
    <t>000  1  08  04020  01  0000  110</t>
  </si>
  <si>
    <t>000  2  00  00000  00  0000  000</t>
  </si>
  <si>
    <t>000  2  02  00000  00  0000  000</t>
  </si>
  <si>
    <t>000  2  02  01000  00  0000  151</t>
  </si>
  <si>
    <t>000  2  02  01001  00  0000  151</t>
  </si>
  <si>
    <t>000  2  02  01001  10  0000  151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</si>
  <si>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</si>
  <si>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</si>
  <si>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</si>
  <si>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</si>
  <si>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</si>
  <si>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</si>
  <si>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</si>
  <si>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</si>
  <si>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</si>
  <si>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</si>
  <si>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</si>
  <si>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</si>
  <si>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</si>
  <si>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</si>
  <si>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</si>
  <si>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</si>
  <si>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</si>
  <si>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</si>
  <si>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</si>
  <si>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</si>
  <si>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</si>
  <si>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</si>
  <si>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000  1  03  00000  00  0000  000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</si>
  <si>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</si>
  <si>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</si>
  <si>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</si>
  <si>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000  1  03  02230  01  0000  110</t>
  </si>
  <si>
    <t>000  1  03  02240  01  0000  110</t>
  </si>
  <si>
    <t>000  1  03  02250  01  0000  110</t>
  </si>
  <si>
    <t>000  1  03  02260  01  0000  110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</si>
  <si>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</si>
  <si>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</si>
  <si>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</si>
  <si>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</si>
  <si>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</si>
  <si>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"Красносулинский район"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</si>
  <si>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</si>
  <si>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</si>
  <si>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</si>
  <si>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</si>
  <si>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</si>
  <si>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</si>
  <si>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</si>
  <si>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</si>
  <si>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содержанию и ремонту объектов коммунального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</si>
  <si>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</si>
  <si>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</si>
  <si>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</si>
  <si>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</si>
  <si>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</si>
  <si>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</si>
  <si>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"Защита от чрезвычайных ситуаций"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</si>
  <si>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</si>
  <si>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</si>
  <si>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</si>
  <si>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</si>
  <si>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</si>
  <si>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</si>
  <si>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</si>
  <si>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библиотечного дела" 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</si>
  <si>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</si>
  <si>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</si>
  <si>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</si>
  <si>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</si>
  <si>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</si>
  <si>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расходов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</si>
  <si>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Расходы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</si>
  <si>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</si>
  <si>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</si>
  <si>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</si>
  <si>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</si>
  <si>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</si>
  <si>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</si>
  <si>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</si>
  <si>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</si>
  <si>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</si>
  <si>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</si>
  <si>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</si>
  <si>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</si>
  <si>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</si>
  <si>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</si>
  <si>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</si>
  <si>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</si>
  <si>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</si>
  <si>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</si>
  <si>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</si>
  <si>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</si>
  <si>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</si>
  <si>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</si>
  <si>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</si>
  <si>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</si>
  <si>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</si>
  <si>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</si>
  <si>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</si>
  <si>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</si>
  <si>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</si>
  <si>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</si>
  <si>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</si>
  <si>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</si>
  <si>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</si>
  <si>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</si>
  <si>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</si>
  <si>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</si>
  <si>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r>
      <t xml:space="preserve">Расходы на осуществление </t>
    </r>
    <r>
      <rPr>
        <sz val="8"/>
        <rFont val="Arial Cyr"/>
        <family val="2"/>
        <charset val="204"/>
      </rPr>
      <t>первичного воинского учета на территориях, где отсутствуют военные комиссариаты по иным непраграммным расходам в рамках непрограммных расходов органа местного самоуправления Михайловского сельского поселения</t>
    </r>
  </si>
  <si>
    <t>в ред. Приказа Минфина России от 19.12.2014 № 157н)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</si>
  <si>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</si>
  <si>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</si>
  <si>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</si>
  <si>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</t>
  </si>
  <si>
    <t>951 01  00  00  00  00  0000  000</t>
  </si>
  <si>
    <t>Изменение остатков средств на счетах по учету средств бюджетов</t>
  </si>
  <si>
    <r>
      <t xml:space="preserve">                 </t>
    </r>
    <r>
      <rPr>
        <u/>
        <sz val="8"/>
        <rFont val="Arial Cyr"/>
        <charset val="204"/>
      </rPr>
      <t>на 1 февраля  2016 г</t>
    </r>
    <r>
      <rPr>
        <sz val="8"/>
        <rFont val="Arial Cyr"/>
        <family val="2"/>
        <charset val="204"/>
      </rPr>
      <t>.</t>
    </r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</si>
  <si>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</si>
  <si>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</si>
  <si>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</si>
  <si>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000  1  16  90050  10  0000  140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</si>
  <si>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</si>
  <si>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</si>
  <si>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</si>
  <si>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</si>
  <si>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</si>
  <si>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</si>
  <si>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</si>
  <si>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</si>
  <si>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</si>
  <si>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</si>
  <si>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</si>
  <si>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</si>
  <si>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</si>
  <si>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</si>
  <si>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</si>
  <si>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</si>
  <si>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</si>
  <si>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</si>
  <si>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</si>
  <si>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</si>
  <si>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</si>
  <si>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</si>
  <si>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</si>
  <si>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</si>
  <si>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</si>
  <si>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</si>
  <si>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</si>
  <si>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</si>
  <si>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</si>
  <si>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</si>
  <si>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</si>
  <si>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</si>
  <si>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</si>
  <si>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</si>
  <si>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</si>
  <si>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</si>
  <si>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</si>
  <si>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</si>
  <si>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</si>
  <si>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</si>
  <si>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</si>
  <si>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951 0113 0120085010 000 </t>
  </si>
  <si>
    <t xml:space="preserve">951 0113 0120085010 540 </t>
  </si>
  <si>
    <t xml:space="preserve">951 0113 0120099999 000 </t>
  </si>
  <si>
    <t xml:space="preserve">951 0113 0120099999 851 </t>
  </si>
  <si>
    <t xml:space="preserve">951 0113 0120099999 852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</si>
  <si>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</si>
  <si>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</si>
  <si>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</si>
  <si>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</si>
  <si>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 xml:space="preserve">951 0113 0210020010 000 </t>
  </si>
  <si>
    <t xml:space="preserve">951 0113 0210020010 244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</si>
  <si>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</si>
  <si>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</si>
  <si>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</si>
  <si>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</si>
  <si>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</si>
  <si>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</si>
  <si>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</si>
  <si>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</si>
  <si>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</si>
  <si>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</si>
  <si>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</si>
  <si>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</si>
  <si>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</si>
  <si>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</si>
  <si>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</si>
  <si>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</si>
  <si>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</si>
  <si>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</si>
  <si>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</si>
  <si>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</si>
  <si>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</si>
  <si>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</si>
  <si>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</si>
  <si>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</si>
  <si>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</si>
  <si>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951 0309 0320000000 000</t>
  </si>
  <si>
    <t xml:space="preserve">951 0309 0320020040 000 </t>
  </si>
  <si>
    <t xml:space="preserve">951 0309 0320020040 244 </t>
  </si>
  <si>
    <t xml:space="preserve">951 0309 0320085010 000 </t>
  </si>
  <si>
    <t>951 0309 0320085010 540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</si>
  <si>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</si>
  <si>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</si>
  <si>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</si>
  <si>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</si>
  <si>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</si>
  <si>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</si>
  <si>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</si>
  <si>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</si>
  <si>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</si>
  <si>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</si>
  <si>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</si>
  <si>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</si>
  <si>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 xml:space="preserve">951 0409 0410073510 000 </t>
  </si>
  <si>
    <t>951 0409 0410073510 244</t>
  </si>
  <si>
    <t xml:space="preserve">951 0409 0410083510 000 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</si>
  <si>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</si>
  <si>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</si>
  <si>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</si>
  <si>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</si>
  <si>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</si>
  <si>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</si>
  <si>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</si>
  <si>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</si>
  <si>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</si>
  <si>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</si>
  <si>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</si>
  <si>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</si>
  <si>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>951 0502 0510020090 000</t>
  </si>
  <si>
    <t xml:space="preserve">951 0502 0510020090 244 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</si>
  <si>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</si>
  <si>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</si>
  <si>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</si>
  <si>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</si>
  <si>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</si>
  <si>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</si>
  <si>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</si>
  <si>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</si>
  <si>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</si>
  <si>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>951 0503 0520099999 000</t>
  </si>
  <si>
    <t>951 0503 0520099999 851</t>
  </si>
  <si>
    <t>951 0503 0520099999 852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</si>
  <si>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</si>
  <si>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</si>
  <si>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</si>
  <si>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</si>
  <si>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 xml:space="preserve">951 0801 0610000000 000 </t>
  </si>
  <si>
    <t>951 0801 0610000590 611</t>
  </si>
  <si>
    <t>951 0801 0610000590 000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</si>
  <si>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библиотечного дела" муниципальной программы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</si>
  <si>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</si>
  <si>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</si>
  <si>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</si>
  <si>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</si>
  <si>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</si>
  <si>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</si>
  <si>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</si>
  <si>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</si>
  <si>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</si>
  <si>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</si>
  <si>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</si>
  <si>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" 12 "  февраля   2016г.</t>
  </si>
  <si>
    <t>951 0409 04100S3510 244</t>
  </si>
  <si>
    <t xml:space="preserve">951 0409 0420000000 000 </t>
  </si>
</sst>
</file>

<file path=xl/styles.xml><?xml version="1.0" encoding="utf-8"?>
<styleSheet xmlns="http://schemas.openxmlformats.org/spreadsheetml/2006/main">
  <fonts count="38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1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0" fontId="13" fillId="0" borderId="15" xfId="0" applyNumberFormat="1" applyFont="1" applyBorder="1" applyAlignment="1">
      <alignment wrapText="1"/>
    </xf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0" borderId="64" xfId="0" applyNumberFormat="1" applyFont="1" applyFill="1" applyBorder="1" applyAlignment="1">
      <alignment wrapText="1"/>
    </xf>
    <xf numFmtId="0" fontId="13" fillId="25" borderId="30" xfId="0" applyNumberFormat="1" applyFont="1" applyFill="1" applyBorder="1" applyAlignment="1">
      <alignment wrapText="1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13" fillId="0" borderId="80" xfId="0" applyNumberFormat="1" applyFont="1" applyFill="1" applyBorder="1" applyAlignment="1">
      <alignment wrapText="1"/>
    </xf>
    <xf numFmtId="4" fontId="13" fillId="24" borderId="32" xfId="0" applyNumberFormat="1" applyFont="1" applyFill="1" applyBorder="1" applyAlignment="1">
      <alignment horizontal="right"/>
    </xf>
    <xf numFmtId="4" fontId="13" fillId="24" borderId="0" xfId="0" applyNumberFormat="1" applyFont="1" applyFill="1" applyBorder="1" applyAlignment="1">
      <alignment horizontal="right"/>
    </xf>
    <xf numFmtId="4" fontId="13" fillId="24" borderId="18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46" xfId="38" applyNumberFormat="1" applyBorder="1" applyAlignment="1">
      <alignment horizontal="center"/>
    </xf>
    <xf numFmtId="4" fontId="13" fillId="0" borderId="59" xfId="38" applyNumberFormat="1" applyBorder="1" applyAlignment="1">
      <alignment horizontal="center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topLeftCell="A46" zoomScale="151" zoomScaleNormal="151" zoomScaleSheetLayoutView="140" workbookViewId="0">
      <selection activeCell="A48" sqref="A48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192" t="s">
        <v>217</v>
      </c>
      <c r="D1" s="192"/>
      <c r="E1" s="192"/>
      <c r="F1" s="192"/>
    </row>
    <row r="2" spans="1:6" ht="7.5" customHeight="1">
      <c r="C2" s="180"/>
      <c r="D2" s="180"/>
      <c r="E2" s="180"/>
      <c r="F2" s="180"/>
    </row>
    <row r="3" spans="1:6" ht="16.149999999999999" customHeight="1" thickBot="1">
      <c r="A3" s="194" t="s">
        <v>54</v>
      </c>
      <c r="B3" s="194"/>
      <c r="C3" s="194"/>
      <c r="D3" s="194"/>
      <c r="E3" s="194"/>
      <c r="F3" s="2" t="s">
        <v>4</v>
      </c>
    </row>
    <row r="4" spans="1:6">
      <c r="B4" s="195" t="s">
        <v>224</v>
      </c>
      <c r="C4" s="195"/>
      <c r="D4" s="198" t="s">
        <v>188</v>
      </c>
      <c r="E4" s="199"/>
      <c r="F4" s="4" t="s">
        <v>55</v>
      </c>
    </row>
    <row r="5" spans="1:6">
      <c r="B5" s="5"/>
      <c r="C5" s="5"/>
      <c r="D5" s="156"/>
      <c r="E5" s="156" t="s">
        <v>56</v>
      </c>
      <c r="F5" s="6">
        <v>42401</v>
      </c>
    </row>
    <row r="6" spans="1:6">
      <c r="A6" s="155" t="s">
        <v>5</v>
      </c>
      <c r="B6" s="156"/>
      <c r="C6" s="156"/>
      <c r="D6" s="156"/>
      <c r="E6" s="156" t="s">
        <v>57</v>
      </c>
      <c r="F6" s="27" t="s">
        <v>86</v>
      </c>
    </row>
    <row r="7" spans="1:6" ht="13.15" customHeight="1">
      <c r="A7" s="196" t="s">
        <v>207</v>
      </c>
      <c r="B7" s="196"/>
      <c r="C7" s="196"/>
      <c r="D7" s="156"/>
      <c r="E7" s="156" t="s">
        <v>210</v>
      </c>
      <c r="F7" s="7">
        <v>951</v>
      </c>
    </row>
    <row r="8" spans="1:6" ht="15" customHeight="1">
      <c r="A8" s="197" t="s">
        <v>208</v>
      </c>
      <c r="B8" s="197"/>
      <c r="C8" s="197"/>
      <c r="D8" s="197"/>
      <c r="F8" s="201">
        <v>60626440</v>
      </c>
    </row>
    <row r="9" spans="1:6" ht="9.75" customHeight="1">
      <c r="A9" s="155"/>
      <c r="B9" s="200" t="s">
        <v>128</v>
      </c>
      <c r="C9" s="200"/>
      <c r="D9" s="155"/>
      <c r="E9" s="156" t="s">
        <v>190</v>
      </c>
      <c r="F9" s="202"/>
    </row>
    <row r="10" spans="1:6" ht="18.75" customHeight="1">
      <c r="A10" s="155" t="s">
        <v>209</v>
      </c>
      <c r="B10" s="156"/>
      <c r="C10" s="156"/>
      <c r="D10" s="156"/>
      <c r="F10" s="7"/>
    </row>
    <row r="11" spans="1:6">
      <c r="A11" s="155" t="s">
        <v>6</v>
      </c>
      <c r="B11" s="156"/>
      <c r="C11" s="156"/>
      <c r="D11" s="156"/>
      <c r="F11" s="8">
        <v>383</v>
      </c>
    </row>
    <row r="12" spans="1:6" ht="18.75" customHeight="1">
      <c r="A12" s="193" t="s">
        <v>7</v>
      </c>
      <c r="B12" s="193"/>
      <c r="C12" s="193"/>
      <c r="D12" s="193"/>
      <c r="E12" s="193"/>
      <c r="F12" s="193"/>
    </row>
    <row r="13" spans="1:6" ht="51" customHeight="1">
      <c r="A13" s="153" t="s">
        <v>8</v>
      </c>
      <c r="B13" s="154" t="s">
        <v>9</v>
      </c>
      <c r="C13" s="154" t="s">
        <v>10</v>
      </c>
      <c r="D13" s="154" t="s">
        <v>11</v>
      </c>
      <c r="E13" s="154" t="s">
        <v>12</v>
      </c>
      <c r="F13" s="154" t="s">
        <v>58</v>
      </c>
    </row>
    <row r="14" spans="1:6" s="28" customFormat="1" ht="13.5" thickBot="1">
      <c r="A14" s="65">
        <v>1</v>
      </c>
      <c r="B14" s="59">
        <v>2</v>
      </c>
      <c r="C14" s="59">
        <v>3</v>
      </c>
      <c r="D14" s="59" t="s">
        <v>13</v>
      </c>
      <c r="E14" s="59" t="s">
        <v>14</v>
      </c>
      <c r="F14" s="59" t="s">
        <v>35</v>
      </c>
    </row>
    <row r="15" spans="1:6" s="3" customFormat="1">
      <c r="A15" s="157" t="s">
        <v>84</v>
      </c>
      <c r="B15" s="60" t="s">
        <v>3</v>
      </c>
      <c r="C15" s="61" t="s">
        <v>15</v>
      </c>
      <c r="D15" s="150">
        <v>8548400</v>
      </c>
      <c r="E15" s="150">
        <v>622618.76</v>
      </c>
      <c r="F15" s="73">
        <f t="shared" ref="F15:F26" si="0">D15-E15</f>
        <v>7925781.2400000002</v>
      </c>
    </row>
    <row r="16" spans="1:6" s="3" customFormat="1" ht="11.25">
      <c r="A16" s="205" t="s">
        <v>127</v>
      </c>
      <c r="B16" s="207" t="s">
        <v>3</v>
      </c>
      <c r="C16" s="209" t="s">
        <v>95</v>
      </c>
      <c r="D16" s="211">
        <v>7347700</v>
      </c>
      <c r="E16" s="211">
        <v>622618.76</v>
      </c>
      <c r="F16" s="203">
        <f>D16-E16</f>
        <v>6725081.2400000002</v>
      </c>
    </row>
    <row r="17" spans="1:6" s="3" customFormat="1" ht="11.25" customHeight="1">
      <c r="A17" s="206"/>
      <c r="B17" s="208"/>
      <c r="C17" s="210"/>
      <c r="D17" s="212"/>
      <c r="E17" s="212"/>
      <c r="F17" s="204"/>
    </row>
    <row r="18" spans="1:6" s="3" customFormat="1" ht="11.25">
      <c r="A18" s="66" t="s">
        <v>16</v>
      </c>
      <c r="B18" s="62" t="s">
        <v>3</v>
      </c>
      <c r="C18" s="12" t="s">
        <v>96</v>
      </c>
      <c r="D18" s="132">
        <v>3318900</v>
      </c>
      <c r="E18" s="128">
        <v>252635.8</v>
      </c>
      <c r="F18" s="127">
        <f t="shared" si="0"/>
        <v>3066264.2</v>
      </c>
    </row>
    <row r="19" spans="1:6" s="3" customFormat="1" ht="11.25">
      <c r="A19" s="66" t="s">
        <v>17</v>
      </c>
      <c r="B19" s="62" t="s">
        <v>3</v>
      </c>
      <c r="C19" s="12" t="s">
        <v>97</v>
      </c>
      <c r="D19" s="123">
        <v>3318900</v>
      </c>
      <c r="E19" s="129">
        <v>252635.8</v>
      </c>
      <c r="F19" s="127">
        <f t="shared" si="0"/>
        <v>3066264.2</v>
      </c>
    </row>
    <row r="20" spans="1:6" s="3" customFormat="1" ht="72" customHeight="1">
      <c r="A20" s="66" t="s">
        <v>134</v>
      </c>
      <c r="B20" s="62" t="s">
        <v>3</v>
      </c>
      <c r="C20" s="12" t="s">
        <v>122</v>
      </c>
      <c r="D20" s="124">
        <v>3318900</v>
      </c>
      <c r="E20" s="116">
        <v>252535.8</v>
      </c>
      <c r="F20" s="127">
        <f t="shared" si="0"/>
        <v>3066364.2</v>
      </c>
    </row>
    <row r="21" spans="1:6" s="3" customFormat="1" ht="45.75" customHeight="1">
      <c r="A21" s="66" t="s">
        <v>204</v>
      </c>
      <c r="B21" s="62" t="s">
        <v>3</v>
      </c>
      <c r="C21" s="12" t="s">
        <v>203</v>
      </c>
      <c r="D21" s="124" t="s">
        <v>81</v>
      </c>
      <c r="E21" s="116">
        <v>100</v>
      </c>
      <c r="F21" s="127" t="s">
        <v>81</v>
      </c>
    </row>
    <row r="22" spans="1:6" s="3" customFormat="1" ht="35.25" customHeight="1">
      <c r="A22" s="66" t="s">
        <v>136</v>
      </c>
      <c r="B22" s="62" t="s">
        <v>3</v>
      </c>
      <c r="C22" s="12" t="s">
        <v>135</v>
      </c>
      <c r="D22" s="124">
        <v>983600</v>
      </c>
      <c r="E22" s="116">
        <v>66381.8</v>
      </c>
      <c r="F22" s="127">
        <f t="shared" si="0"/>
        <v>917218.2</v>
      </c>
    </row>
    <row r="23" spans="1:6" s="3" customFormat="1" ht="36" customHeight="1">
      <c r="A23" s="66" t="s">
        <v>137</v>
      </c>
      <c r="B23" s="62" t="s">
        <v>3</v>
      </c>
      <c r="C23" s="12" t="s">
        <v>138</v>
      </c>
      <c r="D23" s="124">
        <v>983600</v>
      </c>
      <c r="E23" s="116">
        <v>66381.8</v>
      </c>
      <c r="F23" s="127">
        <f t="shared" si="0"/>
        <v>917218.2</v>
      </c>
    </row>
    <row r="24" spans="1:6" s="3" customFormat="1" ht="73.5" customHeight="1">
      <c r="A24" s="66" t="s">
        <v>218</v>
      </c>
      <c r="B24" s="62" t="s">
        <v>3</v>
      </c>
      <c r="C24" s="12" t="s">
        <v>139</v>
      </c>
      <c r="D24" s="124">
        <v>342900</v>
      </c>
      <c r="E24" s="116">
        <v>25209.57</v>
      </c>
      <c r="F24" s="127">
        <f t="shared" si="0"/>
        <v>317690.43</v>
      </c>
    </row>
    <row r="25" spans="1:6" s="3" customFormat="1" ht="85.5" customHeight="1">
      <c r="A25" s="66" t="s">
        <v>219</v>
      </c>
      <c r="B25" s="62" t="s">
        <v>3</v>
      </c>
      <c r="C25" s="12" t="s">
        <v>140</v>
      </c>
      <c r="D25" s="124">
        <v>6900</v>
      </c>
      <c r="E25" s="116">
        <v>408.54</v>
      </c>
      <c r="F25" s="127">
        <f t="shared" si="0"/>
        <v>6491.46</v>
      </c>
    </row>
    <row r="26" spans="1:6" s="3" customFormat="1" ht="75" customHeight="1">
      <c r="A26" s="66" t="s">
        <v>220</v>
      </c>
      <c r="B26" s="62" t="s">
        <v>3</v>
      </c>
      <c r="C26" s="12" t="s">
        <v>141</v>
      </c>
      <c r="D26" s="124">
        <v>633800</v>
      </c>
      <c r="E26" s="116">
        <v>44028.2</v>
      </c>
      <c r="F26" s="127">
        <f t="shared" si="0"/>
        <v>589771.80000000005</v>
      </c>
    </row>
    <row r="27" spans="1:6" s="3" customFormat="1" ht="70.5" customHeight="1">
      <c r="A27" s="66" t="s">
        <v>221</v>
      </c>
      <c r="B27" s="62" t="s">
        <v>3</v>
      </c>
      <c r="C27" s="12" t="s">
        <v>142</v>
      </c>
      <c r="D27" s="124" t="s">
        <v>81</v>
      </c>
      <c r="E27" s="116">
        <v>-3264.51</v>
      </c>
      <c r="F27" s="127" t="s">
        <v>81</v>
      </c>
    </row>
    <row r="28" spans="1:6" s="3" customFormat="1" ht="14.25" customHeight="1">
      <c r="A28" s="66" t="s">
        <v>18</v>
      </c>
      <c r="B28" s="62" t="s">
        <v>3</v>
      </c>
      <c r="C28" s="12" t="s">
        <v>98</v>
      </c>
      <c r="D28" s="124">
        <v>516300</v>
      </c>
      <c r="E28" s="116" t="s">
        <v>81</v>
      </c>
      <c r="F28" s="127">
        <f>D28</f>
        <v>516300</v>
      </c>
    </row>
    <row r="29" spans="1:6" s="3" customFormat="1" ht="15" customHeight="1">
      <c r="A29" s="66" t="s">
        <v>144</v>
      </c>
      <c r="B29" s="135" t="s">
        <v>3</v>
      </c>
      <c r="C29" s="136" t="s">
        <v>143</v>
      </c>
      <c r="D29" s="149">
        <v>516300</v>
      </c>
      <c r="E29" s="116" t="s">
        <v>81</v>
      </c>
      <c r="F29" s="127">
        <f t="shared" ref="F29:F30" si="1">D29</f>
        <v>516300</v>
      </c>
    </row>
    <row r="30" spans="1:6" s="3" customFormat="1" ht="15.75" customHeight="1">
      <c r="A30" s="66" t="s">
        <v>144</v>
      </c>
      <c r="B30" s="135" t="s">
        <v>3</v>
      </c>
      <c r="C30" s="136" t="s">
        <v>145</v>
      </c>
      <c r="D30" s="137">
        <v>516300</v>
      </c>
      <c r="E30" s="116" t="s">
        <v>81</v>
      </c>
      <c r="F30" s="127">
        <f t="shared" si="1"/>
        <v>516300</v>
      </c>
    </row>
    <row r="31" spans="1:6" s="3" customFormat="1" ht="11.25">
      <c r="A31" s="66" t="s">
        <v>19</v>
      </c>
      <c r="B31" s="133" t="s">
        <v>3</v>
      </c>
      <c r="C31" s="114" t="s">
        <v>99</v>
      </c>
      <c r="D31" s="125">
        <v>2203100</v>
      </c>
      <c r="E31" s="116">
        <v>303601.15999999997</v>
      </c>
      <c r="F31" s="127">
        <f>D31-E31</f>
        <v>1899498.84</v>
      </c>
    </row>
    <row r="32" spans="1:6" s="3" customFormat="1" ht="11.25">
      <c r="A32" s="66" t="s">
        <v>20</v>
      </c>
      <c r="B32" s="62" t="s">
        <v>3</v>
      </c>
      <c r="C32" s="12" t="s">
        <v>100</v>
      </c>
      <c r="D32" s="124">
        <v>65400</v>
      </c>
      <c r="E32" s="116">
        <v>1170.75</v>
      </c>
      <c r="F32" s="127">
        <f>D32-E32</f>
        <v>64229.25</v>
      </c>
    </row>
    <row r="33" spans="1:6" s="3" customFormat="1" ht="45">
      <c r="A33" s="66" t="s">
        <v>191</v>
      </c>
      <c r="B33" s="62" t="s">
        <v>3</v>
      </c>
      <c r="C33" s="12" t="s">
        <v>101</v>
      </c>
      <c r="D33" s="124">
        <v>65400</v>
      </c>
      <c r="E33" s="116">
        <v>1170.75</v>
      </c>
      <c r="F33" s="127">
        <f>D33-E33</f>
        <v>64229.25</v>
      </c>
    </row>
    <row r="34" spans="1:6" s="3" customFormat="1" ht="11.25">
      <c r="A34" s="66" t="s">
        <v>21</v>
      </c>
      <c r="B34" s="62" t="s">
        <v>3</v>
      </c>
      <c r="C34" s="12" t="s">
        <v>102</v>
      </c>
      <c r="D34" s="124">
        <v>2137700</v>
      </c>
      <c r="E34" s="116">
        <v>302430.40999999997</v>
      </c>
      <c r="F34" s="127">
        <f t="shared" ref="F34:F38" si="2">D34-E34</f>
        <v>1835269.59</v>
      </c>
    </row>
    <row r="35" spans="1:6" s="3" customFormat="1" ht="11.25">
      <c r="A35" s="66" t="s">
        <v>192</v>
      </c>
      <c r="B35" s="62" t="s">
        <v>3</v>
      </c>
      <c r="C35" s="12" t="s">
        <v>211</v>
      </c>
      <c r="D35" s="124">
        <v>1893300</v>
      </c>
      <c r="E35" s="116">
        <v>300636.07</v>
      </c>
      <c r="F35" s="127">
        <f t="shared" si="2"/>
        <v>1592663.93</v>
      </c>
    </row>
    <row r="36" spans="1:6" s="3" customFormat="1" ht="33.75">
      <c r="A36" s="66" t="s">
        <v>194</v>
      </c>
      <c r="B36" s="62" t="s">
        <v>3</v>
      </c>
      <c r="C36" s="12" t="s">
        <v>193</v>
      </c>
      <c r="D36" s="124">
        <v>1893300</v>
      </c>
      <c r="E36" s="116">
        <v>300636.07</v>
      </c>
      <c r="F36" s="127">
        <f t="shared" si="2"/>
        <v>1592663.93</v>
      </c>
    </row>
    <row r="37" spans="1:6" s="3" customFormat="1" ht="11.25">
      <c r="A37" s="66" t="s">
        <v>196</v>
      </c>
      <c r="B37" s="62" t="s">
        <v>3</v>
      </c>
      <c r="C37" s="12" t="s">
        <v>195</v>
      </c>
      <c r="D37" s="124">
        <v>244400</v>
      </c>
      <c r="E37" s="116">
        <v>1794.34</v>
      </c>
      <c r="F37" s="127">
        <f t="shared" si="2"/>
        <v>242605.66</v>
      </c>
    </row>
    <row r="38" spans="1:6" s="3" customFormat="1" ht="36.75" customHeight="1">
      <c r="A38" s="66" t="s">
        <v>198</v>
      </c>
      <c r="B38" s="62" t="s">
        <v>3</v>
      </c>
      <c r="C38" s="12" t="s">
        <v>197</v>
      </c>
      <c r="D38" s="124">
        <v>244400</v>
      </c>
      <c r="E38" s="116">
        <v>1794.34</v>
      </c>
      <c r="F38" s="127">
        <f t="shared" si="2"/>
        <v>242605.66</v>
      </c>
    </row>
    <row r="39" spans="1:6" s="3" customFormat="1" ht="11.25">
      <c r="A39" s="18" t="s">
        <v>92</v>
      </c>
      <c r="B39" s="62" t="s">
        <v>3</v>
      </c>
      <c r="C39" s="12" t="s">
        <v>105</v>
      </c>
      <c r="D39" s="124">
        <v>6700</v>
      </c>
      <c r="E39" s="116" t="s">
        <v>81</v>
      </c>
      <c r="F39" s="127">
        <f>D39</f>
        <v>6700</v>
      </c>
    </row>
    <row r="40" spans="1:6" s="3" customFormat="1" ht="45">
      <c r="A40" s="18" t="s">
        <v>93</v>
      </c>
      <c r="B40" s="62" t="s">
        <v>3</v>
      </c>
      <c r="C40" s="12" t="s">
        <v>106</v>
      </c>
      <c r="D40" s="124">
        <v>6700</v>
      </c>
      <c r="E40" s="116" t="s">
        <v>81</v>
      </c>
      <c r="F40" s="127">
        <f t="shared" ref="F40:F61" si="3">D40</f>
        <v>6700</v>
      </c>
    </row>
    <row r="41" spans="1:6" s="3" customFormat="1" ht="73.5" customHeight="1">
      <c r="A41" s="18" t="s">
        <v>94</v>
      </c>
      <c r="B41" s="62" t="s">
        <v>3</v>
      </c>
      <c r="C41" s="12" t="s">
        <v>107</v>
      </c>
      <c r="D41" s="124">
        <v>6700</v>
      </c>
      <c r="E41" s="116" t="s">
        <v>81</v>
      </c>
      <c r="F41" s="127">
        <f t="shared" si="3"/>
        <v>6700</v>
      </c>
    </row>
    <row r="42" spans="1:6" s="3" customFormat="1" ht="35.25" customHeight="1">
      <c r="A42" s="66" t="s">
        <v>22</v>
      </c>
      <c r="B42" s="62" t="s">
        <v>3</v>
      </c>
      <c r="C42" s="12" t="s">
        <v>103</v>
      </c>
      <c r="D42" s="124">
        <v>272600</v>
      </c>
      <c r="E42" s="116" t="s">
        <v>81</v>
      </c>
      <c r="F42" s="127">
        <f t="shared" si="3"/>
        <v>272600</v>
      </c>
    </row>
    <row r="43" spans="1:6" s="3" customFormat="1" ht="81.75" customHeight="1">
      <c r="A43" s="66" t="s">
        <v>133</v>
      </c>
      <c r="B43" s="62" t="s">
        <v>3</v>
      </c>
      <c r="C43" s="12" t="s">
        <v>104</v>
      </c>
      <c r="D43" s="124">
        <v>272600</v>
      </c>
      <c r="E43" s="116" t="s">
        <v>81</v>
      </c>
      <c r="F43" s="127">
        <f t="shared" si="3"/>
        <v>272600</v>
      </c>
    </row>
    <row r="44" spans="1:6" s="3" customFormat="1" ht="36.75" customHeight="1">
      <c r="A44" s="66" t="s">
        <v>185</v>
      </c>
      <c r="B44" s="62" t="s">
        <v>3</v>
      </c>
      <c r="C44" s="12" t="s">
        <v>186</v>
      </c>
      <c r="D44" s="124">
        <v>272600</v>
      </c>
      <c r="E44" s="116" t="s">
        <v>81</v>
      </c>
      <c r="F44" s="127">
        <f t="shared" si="3"/>
        <v>272600</v>
      </c>
    </row>
    <row r="45" spans="1:6" s="3" customFormat="1" ht="36" customHeight="1">
      <c r="A45" s="66" t="s">
        <v>206</v>
      </c>
      <c r="B45" s="62" t="s">
        <v>3</v>
      </c>
      <c r="C45" s="12" t="s">
        <v>187</v>
      </c>
      <c r="D45" s="124">
        <v>272600</v>
      </c>
      <c r="E45" s="116" t="s">
        <v>81</v>
      </c>
      <c r="F45" s="127">
        <f t="shared" si="3"/>
        <v>272600</v>
      </c>
    </row>
    <row r="46" spans="1:6" s="3" customFormat="1" ht="13.5" customHeight="1">
      <c r="A46" s="134" t="s">
        <v>130</v>
      </c>
      <c r="B46" s="62" t="s">
        <v>3</v>
      </c>
      <c r="C46" s="12" t="s">
        <v>129</v>
      </c>
      <c r="D46" s="124">
        <v>46500</v>
      </c>
      <c r="E46" s="116" t="s">
        <v>81</v>
      </c>
      <c r="F46" s="127">
        <f t="shared" si="3"/>
        <v>46500</v>
      </c>
    </row>
    <row r="47" spans="1:6" s="3" customFormat="1" ht="24" customHeight="1">
      <c r="A47" s="134" t="s">
        <v>225</v>
      </c>
      <c r="B47" s="62" t="s">
        <v>3</v>
      </c>
      <c r="C47" s="12" t="s">
        <v>226</v>
      </c>
      <c r="D47" s="124">
        <v>46500</v>
      </c>
      <c r="E47" s="116" t="s">
        <v>81</v>
      </c>
      <c r="F47" s="127">
        <f t="shared" si="3"/>
        <v>46500</v>
      </c>
    </row>
    <row r="48" spans="1:6" s="3" customFormat="1" ht="36" customHeight="1">
      <c r="A48" s="175" t="s">
        <v>227</v>
      </c>
      <c r="B48" s="62" t="s">
        <v>3</v>
      </c>
      <c r="C48" s="12" t="s">
        <v>228</v>
      </c>
      <c r="D48" s="124">
        <v>46500</v>
      </c>
      <c r="E48" s="116" t="s">
        <v>81</v>
      </c>
      <c r="F48" s="127">
        <f t="shared" si="3"/>
        <v>46500</v>
      </c>
    </row>
    <row r="49" spans="1:6" s="3" customFormat="1" ht="11.25">
      <c r="A49" s="66" t="s">
        <v>23</v>
      </c>
      <c r="B49" s="62" t="s">
        <v>3</v>
      </c>
      <c r="C49" s="12" t="s">
        <v>108</v>
      </c>
      <c r="D49" s="124">
        <v>1200700</v>
      </c>
      <c r="E49" s="116" t="s">
        <v>81</v>
      </c>
      <c r="F49" s="127">
        <f t="shared" si="3"/>
        <v>1200700</v>
      </c>
    </row>
    <row r="50" spans="1:6" s="3" customFormat="1" ht="33.75">
      <c r="A50" s="66" t="s">
        <v>24</v>
      </c>
      <c r="B50" s="62" t="s">
        <v>3</v>
      </c>
      <c r="C50" s="12" t="s">
        <v>109</v>
      </c>
      <c r="D50" s="124">
        <v>1200700</v>
      </c>
      <c r="E50" s="116" t="s">
        <v>81</v>
      </c>
      <c r="F50" s="127">
        <f t="shared" si="3"/>
        <v>1200700</v>
      </c>
    </row>
    <row r="51" spans="1:6" s="3" customFormat="1" ht="22.5">
      <c r="A51" s="66" t="s">
        <v>25</v>
      </c>
      <c r="B51" s="62" t="s">
        <v>3</v>
      </c>
      <c r="C51" s="12" t="s">
        <v>110</v>
      </c>
      <c r="D51" s="124">
        <v>922300</v>
      </c>
      <c r="E51" s="116" t="s">
        <v>81</v>
      </c>
      <c r="F51" s="127">
        <f t="shared" si="3"/>
        <v>922300</v>
      </c>
    </row>
    <row r="52" spans="1:6" s="3" customFormat="1" ht="22.5">
      <c r="A52" s="66" t="s">
        <v>26</v>
      </c>
      <c r="B52" s="62" t="s">
        <v>3</v>
      </c>
      <c r="C52" s="12" t="s">
        <v>111</v>
      </c>
      <c r="D52" s="124">
        <v>922300</v>
      </c>
      <c r="E52" s="116" t="s">
        <v>81</v>
      </c>
      <c r="F52" s="127">
        <f t="shared" si="3"/>
        <v>922300</v>
      </c>
    </row>
    <row r="53" spans="1:6" s="3" customFormat="1" ht="22.5">
      <c r="A53" s="66" t="s">
        <v>201</v>
      </c>
      <c r="B53" s="62" t="s">
        <v>3</v>
      </c>
      <c r="C53" s="12" t="s">
        <v>112</v>
      </c>
      <c r="D53" s="124">
        <v>922300</v>
      </c>
      <c r="E53" s="116" t="s">
        <v>81</v>
      </c>
      <c r="F53" s="127">
        <f t="shared" si="3"/>
        <v>922300</v>
      </c>
    </row>
    <row r="54" spans="1:6" s="3" customFormat="1" ht="22.5">
      <c r="A54" s="66" t="s">
        <v>27</v>
      </c>
      <c r="B54" s="62" t="s">
        <v>3</v>
      </c>
      <c r="C54" s="12" t="s">
        <v>113</v>
      </c>
      <c r="D54" s="124">
        <v>175000</v>
      </c>
      <c r="E54" s="116" t="s">
        <v>81</v>
      </c>
      <c r="F54" s="127">
        <f t="shared" si="3"/>
        <v>175000</v>
      </c>
    </row>
    <row r="55" spans="1:6" s="3" customFormat="1" ht="33.75">
      <c r="A55" s="66" t="s">
        <v>28</v>
      </c>
      <c r="B55" s="62" t="s">
        <v>3</v>
      </c>
      <c r="C55" s="12" t="s">
        <v>114</v>
      </c>
      <c r="D55" s="124">
        <v>174800</v>
      </c>
      <c r="E55" s="116" t="s">
        <v>81</v>
      </c>
      <c r="F55" s="127">
        <f t="shared" si="3"/>
        <v>174800</v>
      </c>
    </row>
    <row r="56" spans="1:6" s="3" customFormat="1" ht="45">
      <c r="A56" s="66" t="s">
        <v>200</v>
      </c>
      <c r="B56" s="62" t="s">
        <v>3</v>
      </c>
      <c r="C56" s="12" t="s">
        <v>115</v>
      </c>
      <c r="D56" s="124">
        <v>174800</v>
      </c>
      <c r="E56" s="116" t="s">
        <v>81</v>
      </c>
      <c r="F56" s="127">
        <f t="shared" si="3"/>
        <v>174800</v>
      </c>
    </row>
    <row r="57" spans="1:6" s="3" customFormat="1" ht="33.75">
      <c r="A57" s="66" t="s">
        <v>125</v>
      </c>
      <c r="B57" s="62" t="s">
        <v>3</v>
      </c>
      <c r="C57" s="12" t="s">
        <v>116</v>
      </c>
      <c r="D57" s="124">
        <v>200</v>
      </c>
      <c r="E57" s="116" t="s">
        <v>81</v>
      </c>
      <c r="F57" s="127">
        <f t="shared" si="3"/>
        <v>200</v>
      </c>
    </row>
    <row r="58" spans="1:6" s="3" customFormat="1" ht="33.75">
      <c r="A58" s="66" t="s">
        <v>205</v>
      </c>
      <c r="B58" s="62" t="s">
        <v>3</v>
      </c>
      <c r="C58" s="12" t="s">
        <v>117</v>
      </c>
      <c r="D58" s="124">
        <v>200</v>
      </c>
      <c r="E58" s="116" t="s">
        <v>81</v>
      </c>
      <c r="F58" s="127">
        <f t="shared" si="3"/>
        <v>200</v>
      </c>
    </row>
    <row r="59" spans="1:6" s="10" customFormat="1">
      <c r="A59" s="68" t="s">
        <v>29</v>
      </c>
      <c r="B59" s="62" t="s">
        <v>3</v>
      </c>
      <c r="C59" s="11" t="s">
        <v>118</v>
      </c>
      <c r="D59" s="124">
        <v>103400</v>
      </c>
      <c r="E59" s="116" t="s">
        <v>81</v>
      </c>
      <c r="F59" s="127">
        <f t="shared" si="3"/>
        <v>103400</v>
      </c>
    </row>
    <row r="60" spans="1:6" s="10" customFormat="1" ht="22.5">
      <c r="A60" s="68" t="s">
        <v>30</v>
      </c>
      <c r="B60" s="62" t="s">
        <v>3</v>
      </c>
      <c r="C60" s="11" t="s">
        <v>119</v>
      </c>
      <c r="D60" s="124">
        <v>103400</v>
      </c>
      <c r="E60" s="116" t="s">
        <v>81</v>
      </c>
      <c r="F60" s="127">
        <f t="shared" si="3"/>
        <v>103400</v>
      </c>
    </row>
    <row r="61" spans="1:6" s="3" customFormat="1" ht="28.5" customHeight="1" thickBot="1">
      <c r="A61" s="66" t="s">
        <v>199</v>
      </c>
      <c r="B61" s="63" t="s">
        <v>3</v>
      </c>
      <c r="C61" s="64" t="s">
        <v>120</v>
      </c>
      <c r="D61" s="126">
        <v>103400</v>
      </c>
      <c r="E61" s="130" t="s">
        <v>81</v>
      </c>
      <c r="F61" s="183">
        <f t="shared" si="3"/>
        <v>103400</v>
      </c>
    </row>
    <row r="62" spans="1:6" s="10" customFormat="1">
      <c r="A62" s="14"/>
      <c r="D62" s="3"/>
      <c r="E62" s="3"/>
    </row>
    <row r="69" spans="4:4">
      <c r="D69" s="139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1"/>
  <sheetViews>
    <sheetView tabSelected="1" topLeftCell="A100" zoomScale="150" zoomScaleNormal="150" zoomScaleSheetLayoutView="100" workbookViewId="0">
      <selection activeCell="C104" sqref="C104"/>
    </sheetView>
  </sheetViews>
  <sheetFormatPr defaultColWidth="8.85546875" defaultRowHeight="11.25"/>
  <cols>
    <col min="1" max="1" width="34" style="29" customWidth="1"/>
    <col min="2" max="2" width="4.5703125" style="17" customWidth="1"/>
    <col min="3" max="3" width="21.42578125" style="17" customWidth="1"/>
    <col min="4" max="4" width="10.8554687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4" t="s">
        <v>87</v>
      </c>
      <c r="F1" s="214"/>
    </row>
    <row r="2" spans="1:9" ht="21.6" customHeight="1">
      <c r="A2" s="213" t="s">
        <v>31</v>
      </c>
      <c r="B2" s="213"/>
      <c r="C2" s="213"/>
      <c r="D2" s="213"/>
      <c r="E2" s="213"/>
      <c r="F2" s="213"/>
    </row>
    <row r="3" spans="1:9" ht="60" customHeight="1">
      <c r="A3" s="174" t="s">
        <v>8</v>
      </c>
      <c r="B3" s="174" t="s">
        <v>9</v>
      </c>
      <c r="C3" s="174" t="s">
        <v>32</v>
      </c>
      <c r="D3" s="174" t="s">
        <v>76</v>
      </c>
      <c r="E3" s="174" t="s">
        <v>34</v>
      </c>
      <c r="F3" s="174" t="s">
        <v>58</v>
      </c>
    </row>
    <row r="4" spans="1:9" s="30" customFormat="1" ht="12" thickBot="1">
      <c r="A4" s="69">
        <v>1</v>
      </c>
      <c r="B4" s="131">
        <v>2</v>
      </c>
      <c r="C4" s="131">
        <v>3</v>
      </c>
      <c r="D4" s="131" t="s">
        <v>13</v>
      </c>
      <c r="E4" s="131" t="s">
        <v>14</v>
      </c>
      <c r="F4" s="131" t="s">
        <v>35</v>
      </c>
    </row>
    <row r="5" spans="1:9" ht="12.75">
      <c r="A5" s="173" t="s">
        <v>77</v>
      </c>
      <c r="B5" s="70">
        <v>200</v>
      </c>
      <c r="C5" s="71" t="s">
        <v>15</v>
      </c>
      <c r="D5" s="72">
        <f>D7</f>
        <v>8548400</v>
      </c>
      <c r="E5" s="185">
        <f>E7</f>
        <v>335313.33</v>
      </c>
      <c r="F5" s="73">
        <f t="shared" ref="F5:F24" si="0">D5-E5</f>
        <v>8213086.6699999999</v>
      </c>
      <c r="G5" s="31"/>
      <c r="H5" s="31"/>
    </row>
    <row r="6" spans="1:9">
      <c r="A6" s="88" t="s">
        <v>0</v>
      </c>
      <c r="B6" s="74"/>
      <c r="C6" s="45"/>
      <c r="D6" s="44"/>
      <c r="E6" s="186"/>
      <c r="F6" s="75"/>
      <c r="H6" s="31"/>
    </row>
    <row r="7" spans="1:9" ht="22.5">
      <c r="A7" s="146" t="s">
        <v>182</v>
      </c>
      <c r="B7" s="76">
        <v>200</v>
      </c>
      <c r="C7" s="148" t="s">
        <v>232</v>
      </c>
      <c r="D7" s="147">
        <f>D8+D55+D63+D77+D92+D115+D124</f>
        <v>8548400</v>
      </c>
      <c r="E7" s="187">
        <f>E8+E55+E63+E77+E92+E115+E124</f>
        <v>335313.33</v>
      </c>
      <c r="F7" s="77">
        <f>D7-E7</f>
        <v>8213086.6699999999</v>
      </c>
      <c r="H7" s="31"/>
    </row>
    <row r="8" spans="1:9">
      <c r="A8" s="87" t="s">
        <v>59</v>
      </c>
      <c r="B8" s="76">
        <v>200</v>
      </c>
      <c r="C8" s="46" t="s">
        <v>233</v>
      </c>
      <c r="D8" s="151">
        <f>D9+D16+D29+D34</f>
        <v>3831200</v>
      </c>
      <c r="E8" s="188">
        <f>E9+E16+E34</f>
        <v>161377.52000000002</v>
      </c>
      <c r="F8" s="77">
        <f t="shared" si="0"/>
        <v>3669822.48</v>
      </c>
      <c r="H8" s="34"/>
      <c r="I8" s="31"/>
    </row>
    <row r="9" spans="1:9" ht="33.75">
      <c r="A9" s="89" t="s">
        <v>60</v>
      </c>
      <c r="B9" s="78">
        <v>200</v>
      </c>
      <c r="C9" s="42" t="s">
        <v>234</v>
      </c>
      <c r="D9" s="152">
        <f t="shared" ref="D9:E11" si="1">D10</f>
        <v>793400</v>
      </c>
      <c r="E9" s="152">
        <f t="shared" si="1"/>
        <v>20000</v>
      </c>
      <c r="F9" s="79">
        <f t="shared" si="0"/>
        <v>773400</v>
      </c>
      <c r="H9" s="31"/>
    </row>
    <row r="10" spans="1:9" ht="22.5">
      <c r="A10" s="184" t="s">
        <v>229</v>
      </c>
      <c r="B10" s="78">
        <v>200</v>
      </c>
      <c r="C10" s="19" t="s">
        <v>235</v>
      </c>
      <c r="D10" s="152">
        <f t="shared" si="1"/>
        <v>793400</v>
      </c>
      <c r="E10" s="152">
        <f t="shared" si="1"/>
        <v>20000</v>
      </c>
      <c r="F10" s="79">
        <f t="shared" si="0"/>
        <v>773400</v>
      </c>
      <c r="H10" s="31"/>
    </row>
    <row r="11" spans="1:9">
      <c r="A11" s="90" t="s">
        <v>146</v>
      </c>
      <c r="B11" s="80">
        <v>200</v>
      </c>
      <c r="C11" s="19" t="s">
        <v>236</v>
      </c>
      <c r="D11" s="43">
        <f t="shared" si="1"/>
        <v>793400</v>
      </c>
      <c r="E11" s="43">
        <f t="shared" si="1"/>
        <v>20000</v>
      </c>
      <c r="F11" s="81">
        <f t="shared" si="0"/>
        <v>773400</v>
      </c>
      <c r="H11" s="31"/>
    </row>
    <row r="12" spans="1:9" ht="71.25" customHeight="1">
      <c r="A12" s="90" t="s">
        <v>230</v>
      </c>
      <c r="B12" s="80">
        <v>200</v>
      </c>
      <c r="C12" s="19" t="s">
        <v>237</v>
      </c>
      <c r="D12" s="43">
        <f>D13+D14+D15</f>
        <v>793400</v>
      </c>
      <c r="E12" s="43">
        <f>E13</f>
        <v>20000</v>
      </c>
      <c r="F12" s="81">
        <f t="shared" si="0"/>
        <v>773400</v>
      </c>
      <c r="H12" s="31"/>
    </row>
    <row r="13" spans="1:9" ht="27.75" customHeight="1">
      <c r="A13" s="90" t="s">
        <v>231</v>
      </c>
      <c r="B13" s="82">
        <v>200</v>
      </c>
      <c r="C13" s="19" t="s">
        <v>238</v>
      </c>
      <c r="D13" s="9">
        <v>577900</v>
      </c>
      <c r="E13" s="9">
        <v>20000</v>
      </c>
      <c r="F13" s="81">
        <f t="shared" si="0"/>
        <v>557900</v>
      </c>
      <c r="H13" s="31"/>
    </row>
    <row r="14" spans="1:9" ht="36" customHeight="1">
      <c r="A14" s="143" t="s">
        <v>147</v>
      </c>
      <c r="B14" s="80">
        <v>200</v>
      </c>
      <c r="C14" s="19" t="s">
        <v>239</v>
      </c>
      <c r="D14" s="16">
        <v>41000</v>
      </c>
      <c r="E14" s="138" t="s">
        <v>81</v>
      </c>
      <c r="F14" s="81">
        <f>D14</f>
        <v>41000</v>
      </c>
      <c r="H14" s="31"/>
    </row>
    <row r="15" spans="1:9" ht="48" customHeight="1">
      <c r="A15" s="91" t="s">
        <v>241</v>
      </c>
      <c r="B15" s="80">
        <v>200</v>
      </c>
      <c r="C15" s="19" t="s">
        <v>240</v>
      </c>
      <c r="D15" s="16">
        <v>174500</v>
      </c>
      <c r="E15" s="138" t="s">
        <v>81</v>
      </c>
      <c r="F15" s="81">
        <f>D15</f>
        <v>174500</v>
      </c>
      <c r="H15" s="31"/>
    </row>
    <row r="16" spans="1:9" ht="46.5" customHeight="1">
      <c r="A16" s="90" t="s">
        <v>61</v>
      </c>
      <c r="B16" s="80">
        <v>200</v>
      </c>
      <c r="C16" s="32" t="s">
        <v>242</v>
      </c>
      <c r="D16" s="33">
        <f>D17+D25</f>
        <v>2915700</v>
      </c>
      <c r="E16" s="13">
        <f>E17</f>
        <v>130994.52</v>
      </c>
      <c r="F16" s="81">
        <f t="shared" si="0"/>
        <v>2784705.48</v>
      </c>
      <c r="H16" s="31"/>
    </row>
    <row r="17" spans="1:8" ht="36" customHeight="1">
      <c r="A17" s="90" t="s">
        <v>244</v>
      </c>
      <c r="B17" s="80">
        <v>200</v>
      </c>
      <c r="C17" s="19" t="s">
        <v>243</v>
      </c>
      <c r="D17" s="33">
        <f>D18</f>
        <v>2915500</v>
      </c>
      <c r="E17" s="13">
        <f>E18</f>
        <v>130994.52</v>
      </c>
      <c r="F17" s="81">
        <f t="shared" si="0"/>
        <v>2784505.48</v>
      </c>
      <c r="H17" s="31"/>
    </row>
    <row r="18" spans="1:8" ht="33.75">
      <c r="A18" s="90" t="s">
        <v>162</v>
      </c>
      <c r="B18" s="80">
        <v>200</v>
      </c>
      <c r="C18" s="19" t="s">
        <v>245</v>
      </c>
      <c r="D18" s="13">
        <f>D19+D23</f>
        <v>2915500</v>
      </c>
      <c r="E18" s="13">
        <f>E19+E23</f>
        <v>130994.52</v>
      </c>
      <c r="F18" s="81">
        <f t="shared" si="0"/>
        <v>2784505.48</v>
      </c>
      <c r="H18" s="31"/>
    </row>
    <row r="19" spans="1:8" ht="95.25" customHeight="1">
      <c r="A19" s="90" t="s">
        <v>252</v>
      </c>
      <c r="B19" s="80">
        <v>200</v>
      </c>
      <c r="C19" s="19" t="s">
        <v>251</v>
      </c>
      <c r="D19" s="13">
        <f>D20+D21+D22</f>
        <v>2496200</v>
      </c>
      <c r="E19" s="13">
        <f>E20</f>
        <v>46000</v>
      </c>
      <c r="F19" s="81">
        <f t="shared" si="0"/>
        <v>2450200</v>
      </c>
      <c r="H19" s="31"/>
    </row>
    <row r="20" spans="1:8" s="36" customFormat="1" ht="25.5" customHeight="1">
      <c r="A20" s="90" t="s">
        <v>247</v>
      </c>
      <c r="B20" s="80">
        <v>200</v>
      </c>
      <c r="C20" s="19" t="s">
        <v>246</v>
      </c>
      <c r="D20" s="13">
        <v>1808100</v>
      </c>
      <c r="E20" s="13">
        <v>46000</v>
      </c>
      <c r="F20" s="81">
        <f t="shared" si="0"/>
        <v>1762100</v>
      </c>
      <c r="H20" s="37"/>
    </row>
    <row r="21" spans="1:8" s="36" customFormat="1" ht="35.25" customHeight="1">
      <c r="A21" s="143" t="s">
        <v>147</v>
      </c>
      <c r="B21" s="80">
        <v>200</v>
      </c>
      <c r="C21" s="19" t="s">
        <v>248</v>
      </c>
      <c r="D21" s="16">
        <v>142000</v>
      </c>
      <c r="E21" s="138" t="s">
        <v>81</v>
      </c>
      <c r="F21" s="81">
        <f>D21</f>
        <v>142000</v>
      </c>
      <c r="H21" s="37"/>
    </row>
    <row r="22" spans="1:8" s="36" customFormat="1" ht="48" customHeight="1">
      <c r="A22" s="91" t="s">
        <v>241</v>
      </c>
      <c r="B22" s="80">
        <v>200</v>
      </c>
      <c r="C22" s="19" t="s">
        <v>249</v>
      </c>
      <c r="D22" s="16">
        <v>546100</v>
      </c>
      <c r="E22" s="138" t="s">
        <v>81</v>
      </c>
      <c r="F22" s="81">
        <f>D22</f>
        <v>546100</v>
      </c>
      <c r="H22" s="37"/>
    </row>
    <row r="23" spans="1:8" s="36" customFormat="1" ht="93.75" customHeight="1">
      <c r="A23" s="91" t="s">
        <v>253</v>
      </c>
      <c r="B23" s="80">
        <v>200</v>
      </c>
      <c r="C23" s="19" t="s">
        <v>250</v>
      </c>
      <c r="D23" s="16">
        <f>D24</f>
        <v>419300</v>
      </c>
      <c r="E23" s="138">
        <f>E24</f>
        <v>84994.52</v>
      </c>
      <c r="F23" s="81">
        <f t="shared" si="0"/>
        <v>334305.48</v>
      </c>
      <c r="H23" s="37"/>
    </row>
    <row r="24" spans="1:8" s="36" customFormat="1" ht="33.75">
      <c r="A24" s="66" t="s">
        <v>169</v>
      </c>
      <c r="B24" s="80">
        <v>200</v>
      </c>
      <c r="C24" s="19" t="s">
        <v>254</v>
      </c>
      <c r="D24" s="16">
        <v>419300</v>
      </c>
      <c r="E24" s="138">
        <v>84994.52</v>
      </c>
      <c r="F24" s="81">
        <f t="shared" si="0"/>
        <v>334305.48</v>
      </c>
      <c r="H24" s="37"/>
    </row>
    <row r="25" spans="1:8" s="36" customFormat="1" ht="33.75">
      <c r="A25" s="67" t="s">
        <v>263</v>
      </c>
      <c r="B25" s="80">
        <v>200</v>
      </c>
      <c r="C25" s="19" t="s">
        <v>255</v>
      </c>
      <c r="D25" s="16">
        <f>D26</f>
        <v>200</v>
      </c>
      <c r="E25" s="138" t="str">
        <f>E26</f>
        <v>-</v>
      </c>
      <c r="F25" s="81">
        <f>D25</f>
        <v>200</v>
      </c>
      <c r="H25" s="37"/>
    </row>
    <row r="26" spans="1:8" ht="13.5" customHeight="1">
      <c r="A26" s="67" t="s">
        <v>259</v>
      </c>
      <c r="B26" s="80">
        <v>200</v>
      </c>
      <c r="C26" s="32" t="s">
        <v>260</v>
      </c>
      <c r="D26" s="33">
        <f t="shared" ref="D26:E27" si="2">D27</f>
        <v>200</v>
      </c>
      <c r="E26" s="13" t="str">
        <f t="shared" si="2"/>
        <v>-</v>
      </c>
      <c r="F26" s="81">
        <f>D26</f>
        <v>200</v>
      </c>
      <c r="H26" s="31"/>
    </row>
    <row r="27" spans="1:8" ht="129.75" customHeight="1">
      <c r="A27" s="66" t="s">
        <v>257</v>
      </c>
      <c r="B27" s="80">
        <v>200</v>
      </c>
      <c r="C27" s="32" t="s">
        <v>256</v>
      </c>
      <c r="D27" s="16">
        <f t="shared" si="2"/>
        <v>200</v>
      </c>
      <c r="E27" s="138" t="str">
        <f t="shared" si="2"/>
        <v>-</v>
      </c>
      <c r="F27" s="81">
        <f>D27</f>
        <v>200</v>
      </c>
      <c r="H27" s="31"/>
    </row>
    <row r="28" spans="1:8" ht="33.75">
      <c r="A28" s="66" t="s">
        <v>169</v>
      </c>
      <c r="B28" s="80">
        <v>200</v>
      </c>
      <c r="C28" s="32" t="s">
        <v>258</v>
      </c>
      <c r="D28" s="16">
        <v>200</v>
      </c>
      <c r="E28" s="138" t="s">
        <v>81</v>
      </c>
      <c r="F28" s="81">
        <f>D28</f>
        <v>200</v>
      </c>
      <c r="H28" s="31"/>
    </row>
    <row r="29" spans="1:8" ht="14.25" customHeight="1">
      <c r="A29" s="67" t="s">
        <v>62</v>
      </c>
      <c r="B29" s="83">
        <v>200</v>
      </c>
      <c r="C29" s="15" t="s">
        <v>261</v>
      </c>
      <c r="D29" s="16">
        <f>D30</f>
        <v>5000</v>
      </c>
      <c r="E29" s="138" t="s">
        <v>81</v>
      </c>
      <c r="F29" s="81">
        <f t="shared" ref="F29:F33" si="3">D29</f>
        <v>5000</v>
      </c>
      <c r="H29" s="31"/>
    </row>
    <row r="30" spans="1:8" ht="35.25" customHeight="1">
      <c r="A30" s="67" t="s">
        <v>263</v>
      </c>
      <c r="B30" s="83">
        <v>200</v>
      </c>
      <c r="C30" s="15" t="s">
        <v>262</v>
      </c>
      <c r="D30" s="16">
        <f>D31</f>
        <v>5000</v>
      </c>
      <c r="E30" s="138" t="str">
        <f>E31</f>
        <v>-</v>
      </c>
      <c r="F30" s="81">
        <f t="shared" si="3"/>
        <v>5000</v>
      </c>
      <c r="H30" s="31"/>
    </row>
    <row r="31" spans="1:8" ht="25.5" customHeight="1">
      <c r="A31" s="145" t="s">
        <v>183</v>
      </c>
      <c r="B31" s="83">
        <v>200</v>
      </c>
      <c r="C31" s="15" t="s">
        <v>265</v>
      </c>
      <c r="D31" s="16">
        <f>D32</f>
        <v>5000</v>
      </c>
      <c r="E31" s="138" t="s">
        <v>81</v>
      </c>
      <c r="F31" s="81">
        <f>D31</f>
        <v>5000</v>
      </c>
      <c r="H31" s="31"/>
    </row>
    <row r="32" spans="1:8" ht="69.75" customHeight="1">
      <c r="A32" s="144" t="s">
        <v>149</v>
      </c>
      <c r="B32" s="83">
        <v>200</v>
      </c>
      <c r="C32" s="15" t="s">
        <v>264</v>
      </c>
      <c r="D32" s="16">
        <f>D33</f>
        <v>5000</v>
      </c>
      <c r="E32" s="138" t="s">
        <v>81</v>
      </c>
      <c r="F32" s="81">
        <f t="shared" si="3"/>
        <v>5000</v>
      </c>
      <c r="H32" s="31"/>
    </row>
    <row r="33" spans="1:8">
      <c r="A33" s="67" t="s">
        <v>123</v>
      </c>
      <c r="B33" s="83">
        <v>200</v>
      </c>
      <c r="C33" s="15" t="s">
        <v>266</v>
      </c>
      <c r="D33" s="16">
        <v>5000</v>
      </c>
      <c r="E33" s="138" t="s">
        <v>81</v>
      </c>
      <c r="F33" s="81">
        <f t="shared" si="3"/>
        <v>5000</v>
      </c>
      <c r="H33" s="31"/>
    </row>
    <row r="34" spans="1:8" ht="18" customHeight="1">
      <c r="A34" s="67" t="s">
        <v>131</v>
      </c>
      <c r="B34" s="83">
        <v>200</v>
      </c>
      <c r="C34" s="15" t="s">
        <v>267</v>
      </c>
      <c r="D34" s="16">
        <f>D35+D42+D51</f>
        <v>117100</v>
      </c>
      <c r="E34" s="138">
        <f>E35</f>
        <v>10383</v>
      </c>
      <c r="F34" s="81">
        <f>D34-E34</f>
        <v>106717</v>
      </c>
      <c r="H34" s="31"/>
    </row>
    <row r="35" spans="1:8" ht="36.75" customHeight="1">
      <c r="A35" s="90" t="s">
        <v>244</v>
      </c>
      <c r="B35" s="83">
        <v>200</v>
      </c>
      <c r="C35" s="15" t="s">
        <v>268</v>
      </c>
      <c r="D35" s="16">
        <f>D36</f>
        <v>64100</v>
      </c>
      <c r="E35" s="138">
        <f>E36</f>
        <v>10383</v>
      </c>
      <c r="F35" s="81">
        <f>D35-E35</f>
        <v>53717</v>
      </c>
      <c r="H35" s="31"/>
    </row>
    <row r="36" spans="1:8" ht="36" customHeight="1">
      <c r="A36" s="90" t="s">
        <v>162</v>
      </c>
      <c r="B36" s="83">
        <v>200</v>
      </c>
      <c r="C36" s="15" t="s">
        <v>269</v>
      </c>
      <c r="D36" s="16">
        <f>D37+D39</f>
        <v>64100</v>
      </c>
      <c r="E36" s="138">
        <f>E37+E39</f>
        <v>10383</v>
      </c>
      <c r="F36" s="81">
        <f t="shared" ref="F36:F41" si="4">D36-E36</f>
        <v>53717</v>
      </c>
      <c r="H36" s="31"/>
    </row>
    <row r="37" spans="1:8" ht="153" customHeight="1">
      <c r="A37" s="66" t="s">
        <v>148</v>
      </c>
      <c r="B37" s="83">
        <v>200</v>
      </c>
      <c r="C37" s="15" t="s">
        <v>270</v>
      </c>
      <c r="D37" s="16">
        <f t="shared" ref="D37:E37" si="5">D38</f>
        <v>35700</v>
      </c>
      <c r="E37" s="138">
        <f t="shared" si="5"/>
        <v>3000</v>
      </c>
      <c r="F37" s="81">
        <f t="shared" si="4"/>
        <v>32700</v>
      </c>
      <c r="H37" s="31"/>
    </row>
    <row r="38" spans="1:8" ht="14.25" customHeight="1">
      <c r="A38" s="67" t="s">
        <v>29</v>
      </c>
      <c r="B38" s="83">
        <v>200</v>
      </c>
      <c r="C38" s="15" t="s">
        <v>271</v>
      </c>
      <c r="D38" s="16">
        <v>35700</v>
      </c>
      <c r="E38" s="138">
        <v>3000</v>
      </c>
      <c r="F38" s="81">
        <f t="shared" si="4"/>
        <v>32700</v>
      </c>
      <c r="H38" s="31"/>
    </row>
    <row r="39" spans="1:8" ht="69.75" customHeight="1">
      <c r="A39" s="67" t="s">
        <v>150</v>
      </c>
      <c r="B39" s="83">
        <v>200</v>
      </c>
      <c r="C39" s="15" t="s">
        <v>272</v>
      </c>
      <c r="D39" s="16">
        <f>D40+D41</f>
        <v>28400</v>
      </c>
      <c r="E39" s="138">
        <f>E40+E41</f>
        <v>7383</v>
      </c>
      <c r="F39" s="81">
        <f t="shared" si="4"/>
        <v>21017</v>
      </c>
      <c r="H39" s="31"/>
    </row>
    <row r="40" spans="1:8" ht="24" customHeight="1">
      <c r="A40" s="66" t="s">
        <v>184</v>
      </c>
      <c r="B40" s="83">
        <v>200</v>
      </c>
      <c r="C40" s="15" t="s">
        <v>273</v>
      </c>
      <c r="D40" s="16">
        <v>27400</v>
      </c>
      <c r="E40" s="138">
        <v>7132</v>
      </c>
      <c r="F40" s="81">
        <f t="shared" si="4"/>
        <v>20268</v>
      </c>
      <c r="H40" s="31"/>
    </row>
    <row r="41" spans="1:8" ht="20.25" customHeight="1">
      <c r="A41" s="66" t="s">
        <v>215</v>
      </c>
      <c r="B41" s="83">
        <v>200</v>
      </c>
      <c r="C41" s="15" t="s">
        <v>274</v>
      </c>
      <c r="D41" s="16">
        <v>1000</v>
      </c>
      <c r="E41" s="138">
        <v>251</v>
      </c>
      <c r="F41" s="81">
        <f t="shared" si="4"/>
        <v>749</v>
      </c>
      <c r="H41" s="31"/>
    </row>
    <row r="42" spans="1:8" ht="24.75" customHeight="1">
      <c r="A42" s="90" t="s">
        <v>276</v>
      </c>
      <c r="B42" s="83">
        <v>200</v>
      </c>
      <c r="C42" s="15" t="s">
        <v>275</v>
      </c>
      <c r="D42" s="16">
        <f>D43+D48</f>
        <v>43000</v>
      </c>
      <c r="E42" s="138" t="s">
        <v>81</v>
      </c>
      <c r="F42" s="81">
        <f>D42</f>
        <v>43000</v>
      </c>
      <c r="H42" s="31"/>
    </row>
    <row r="43" spans="1:8" ht="37.5" customHeight="1">
      <c r="A43" s="67" t="s">
        <v>277</v>
      </c>
      <c r="B43" s="83">
        <v>200</v>
      </c>
      <c r="C43" s="15" t="s">
        <v>278</v>
      </c>
      <c r="D43" s="16">
        <f>D44+D46</f>
        <v>7000</v>
      </c>
      <c r="E43" s="138" t="s">
        <v>81</v>
      </c>
      <c r="F43" s="81">
        <f t="shared" ref="F43:F54" si="6">D43</f>
        <v>7000</v>
      </c>
      <c r="H43" s="31"/>
    </row>
    <row r="44" spans="1:8" ht="95.25" customHeight="1">
      <c r="A44" s="67" t="s">
        <v>151</v>
      </c>
      <c r="B44" s="83">
        <v>200</v>
      </c>
      <c r="C44" s="15" t="s">
        <v>279</v>
      </c>
      <c r="D44" s="16">
        <f>D45</f>
        <v>2000</v>
      </c>
      <c r="E44" s="138" t="str">
        <f>E45</f>
        <v>-</v>
      </c>
      <c r="F44" s="81">
        <f t="shared" si="6"/>
        <v>2000</v>
      </c>
      <c r="H44" s="31"/>
    </row>
    <row r="45" spans="1:8" ht="35.25" customHeight="1">
      <c r="A45" s="66" t="s">
        <v>169</v>
      </c>
      <c r="B45" s="83">
        <v>200</v>
      </c>
      <c r="C45" s="15" t="s">
        <v>280</v>
      </c>
      <c r="D45" s="16">
        <v>2000</v>
      </c>
      <c r="E45" s="138" t="s">
        <v>81</v>
      </c>
      <c r="F45" s="81">
        <f t="shared" si="6"/>
        <v>2000</v>
      </c>
      <c r="H45" s="31"/>
    </row>
    <row r="46" spans="1:8" ht="84" customHeight="1">
      <c r="A46" s="66" t="s">
        <v>283</v>
      </c>
      <c r="B46" s="83">
        <v>200</v>
      </c>
      <c r="C46" s="15" t="s">
        <v>281</v>
      </c>
      <c r="D46" s="16">
        <f>D47</f>
        <v>5000</v>
      </c>
      <c r="E46" s="138" t="str">
        <f>E47</f>
        <v>-</v>
      </c>
      <c r="F46" s="81">
        <f t="shared" si="6"/>
        <v>5000</v>
      </c>
      <c r="H46" s="31"/>
    </row>
    <row r="47" spans="1:8" ht="18.75" customHeight="1">
      <c r="A47" s="66" t="s">
        <v>202</v>
      </c>
      <c r="B47" s="83">
        <v>200</v>
      </c>
      <c r="C47" s="15" t="s">
        <v>282</v>
      </c>
      <c r="D47" s="16">
        <v>5000</v>
      </c>
      <c r="E47" s="138" t="s">
        <v>81</v>
      </c>
      <c r="F47" s="81">
        <f t="shared" si="6"/>
        <v>5000</v>
      </c>
      <c r="H47" s="31"/>
    </row>
    <row r="48" spans="1:8" ht="38.25" customHeight="1">
      <c r="A48" s="90" t="s">
        <v>152</v>
      </c>
      <c r="B48" s="83">
        <v>200</v>
      </c>
      <c r="C48" s="15" t="s">
        <v>284</v>
      </c>
      <c r="D48" s="16">
        <f t="shared" ref="D48:E49" si="7">D49</f>
        <v>36000</v>
      </c>
      <c r="E48" s="138" t="str">
        <f t="shared" si="7"/>
        <v>-</v>
      </c>
      <c r="F48" s="81">
        <f t="shared" si="6"/>
        <v>36000</v>
      </c>
      <c r="H48" s="31"/>
    </row>
    <row r="49" spans="1:8" ht="106.5" customHeight="1">
      <c r="A49" s="66" t="s">
        <v>153</v>
      </c>
      <c r="B49" s="83">
        <v>200</v>
      </c>
      <c r="C49" s="15" t="s">
        <v>285</v>
      </c>
      <c r="D49" s="16">
        <f t="shared" si="7"/>
        <v>36000</v>
      </c>
      <c r="E49" s="138" t="str">
        <f t="shared" si="7"/>
        <v>-</v>
      </c>
      <c r="F49" s="81">
        <f t="shared" si="6"/>
        <v>36000</v>
      </c>
      <c r="H49" s="31"/>
    </row>
    <row r="50" spans="1:8" ht="34.5" customHeight="1">
      <c r="A50" s="66" t="s">
        <v>169</v>
      </c>
      <c r="B50" s="83">
        <v>200</v>
      </c>
      <c r="C50" s="15" t="s">
        <v>286</v>
      </c>
      <c r="D50" s="16">
        <v>36000</v>
      </c>
      <c r="E50" s="138" t="s">
        <v>81</v>
      </c>
      <c r="F50" s="81">
        <f t="shared" si="6"/>
        <v>36000</v>
      </c>
      <c r="H50" s="31"/>
    </row>
    <row r="51" spans="1:8" ht="34.5" customHeight="1">
      <c r="A51" s="67" t="s">
        <v>263</v>
      </c>
      <c r="B51" s="83">
        <v>200</v>
      </c>
      <c r="C51" s="15" t="s">
        <v>287</v>
      </c>
      <c r="D51" s="16">
        <f>D52</f>
        <v>10000</v>
      </c>
      <c r="E51" s="138" t="str">
        <f>E52</f>
        <v>-</v>
      </c>
      <c r="F51" s="81">
        <f t="shared" si="6"/>
        <v>10000</v>
      </c>
      <c r="H51" s="31"/>
    </row>
    <row r="52" spans="1:8" ht="16.5" customHeight="1">
      <c r="A52" s="66" t="s">
        <v>259</v>
      </c>
      <c r="B52" s="83">
        <v>200</v>
      </c>
      <c r="C52" s="15" t="s">
        <v>288</v>
      </c>
      <c r="D52" s="16">
        <f>D53</f>
        <v>10000</v>
      </c>
      <c r="E52" s="138" t="str">
        <f>E53</f>
        <v>-</v>
      </c>
      <c r="F52" s="81">
        <f t="shared" si="6"/>
        <v>10000</v>
      </c>
      <c r="H52" s="31"/>
    </row>
    <row r="53" spans="1:8" ht="83.25" customHeight="1">
      <c r="A53" s="66" t="s">
        <v>212</v>
      </c>
      <c r="B53" s="83">
        <v>200</v>
      </c>
      <c r="C53" s="15" t="s">
        <v>289</v>
      </c>
      <c r="D53" s="16">
        <f t="shared" ref="D53:E53" si="8">D54</f>
        <v>10000</v>
      </c>
      <c r="E53" s="138" t="str">
        <f t="shared" si="8"/>
        <v>-</v>
      </c>
      <c r="F53" s="81">
        <f t="shared" si="6"/>
        <v>10000</v>
      </c>
      <c r="H53" s="31"/>
    </row>
    <row r="54" spans="1:8" ht="35.25" customHeight="1">
      <c r="A54" s="66" t="s">
        <v>169</v>
      </c>
      <c r="B54" s="83">
        <v>200</v>
      </c>
      <c r="C54" s="15" t="s">
        <v>290</v>
      </c>
      <c r="D54" s="16">
        <v>10000</v>
      </c>
      <c r="E54" s="138" t="s">
        <v>81</v>
      </c>
      <c r="F54" s="81">
        <f t="shared" si="6"/>
        <v>10000</v>
      </c>
      <c r="H54" s="31"/>
    </row>
    <row r="55" spans="1:8" ht="15" customHeight="1">
      <c r="A55" s="91" t="s">
        <v>63</v>
      </c>
      <c r="B55" s="82">
        <v>200</v>
      </c>
      <c r="C55" s="35" t="s">
        <v>291</v>
      </c>
      <c r="D55" s="16">
        <f t="shared" ref="D55:E58" si="9">D56</f>
        <v>174800</v>
      </c>
      <c r="E55" s="138">
        <f t="shared" si="9"/>
        <v>2500</v>
      </c>
      <c r="F55" s="81">
        <f>D55-E55</f>
        <v>172300</v>
      </c>
      <c r="H55" s="34"/>
    </row>
    <row r="56" spans="1:8" ht="16.5" customHeight="1">
      <c r="A56" s="90" t="s">
        <v>64</v>
      </c>
      <c r="B56" s="80">
        <v>200</v>
      </c>
      <c r="C56" s="32" t="s">
        <v>292</v>
      </c>
      <c r="D56" s="33">
        <f>D57</f>
        <v>174800</v>
      </c>
      <c r="E56" s="13">
        <f>E57</f>
        <v>2500</v>
      </c>
      <c r="F56" s="81">
        <f t="shared" ref="F56:F60" si="10">D56-E56</f>
        <v>172300</v>
      </c>
      <c r="H56" s="31"/>
    </row>
    <row r="57" spans="1:8" ht="36" customHeight="1">
      <c r="A57" s="67" t="s">
        <v>263</v>
      </c>
      <c r="B57" s="80">
        <v>200</v>
      </c>
      <c r="C57" s="19" t="s">
        <v>293</v>
      </c>
      <c r="D57" s="33">
        <f>D58</f>
        <v>174800</v>
      </c>
      <c r="E57" s="13">
        <f>E58</f>
        <v>2500</v>
      </c>
      <c r="F57" s="81">
        <f t="shared" si="10"/>
        <v>172300</v>
      </c>
      <c r="H57" s="31"/>
    </row>
    <row r="58" spans="1:8" ht="14.25" customHeight="1">
      <c r="A58" s="67" t="s">
        <v>259</v>
      </c>
      <c r="B58" s="80">
        <v>200</v>
      </c>
      <c r="C58" s="19" t="s">
        <v>294</v>
      </c>
      <c r="D58" s="13">
        <f t="shared" si="9"/>
        <v>174800</v>
      </c>
      <c r="E58" s="13">
        <f t="shared" si="9"/>
        <v>2500</v>
      </c>
      <c r="F58" s="81">
        <f t="shared" si="10"/>
        <v>172300</v>
      </c>
      <c r="H58" s="31"/>
    </row>
    <row r="59" spans="1:8" ht="82.5" customHeight="1">
      <c r="A59" s="176" t="s">
        <v>216</v>
      </c>
      <c r="B59" s="80">
        <v>200</v>
      </c>
      <c r="C59" s="19" t="s">
        <v>295</v>
      </c>
      <c r="D59" s="13">
        <f>D60+D62+D61</f>
        <v>174800</v>
      </c>
      <c r="E59" s="13">
        <f>E60</f>
        <v>2500</v>
      </c>
      <c r="F59" s="81">
        <f t="shared" si="10"/>
        <v>172300</v>
      </c>
      <c r="H59" s="31"/>
    </row>
    <row r="60" spans="1:8" ht="25.5" customHeight="1">
      <c r="A60" s="90" t="s">
        <v>231</v>
      </c>
      <c r="B60" s="80">
        <v>200</v>
      </c>
      <c r="C60" s="19" t="s">
        <v>296</v>
      </c>
      <c r="D60" s="13">
        <v>129500</v>
      </c>
      <c r="E60" s="13">
        <v>2500</v>
      </c>
      <c r="F60" s="81">
        <f t="shared" si="10"/>
        <v>127000</v>
      </c>
      <c r="H60" s="31"/>
    </row>
    <row r="61" spans="1:8" ht="48" customHeight="1">
      <c r="A61" s="91" t="s">
        <v>241</v>
      </c>
      <c r="B61" s="82">
        <v>200</v>
      </c>
      <c r="C61" s="19" t="s">
        <v>297</v>
      </c>
      <c r="D61" s="13">
        <v>39200</v>
      </c>
      <c r="E61" s="13" t="s">
        <v>81</v>
      </c>
      <c r="F61" s="81">
        <f>D61</f>
        <v>39200</v>
      </c>
      <c r="H61" s="31"/>
    </row>
    <row r="62" spans="1:8" ht="33.75">
      <c r="A62" s="66" t="s">
        <v>169</v>
      </c>
      <c r="B62" s="80">
        <v>200</v>
      </c>
      <c r="C62" s="19" t="s">
        <v>298</v>
      </c>
      <c r="D62" s="16">
        <v>6100</v>
      </c>
      <c r="E62" s="141" t="s">
        <v>81</v>
      </c>
      <c r="F62" s="81">
        <f>D62</f>
        <v>6100</v>
      </c>
      <c r="H62" s="31"/>
    </row>
    <row r="63" spans="1:8" ht="22.5">
      <c r="A63" s="91" t="s">
        <v>65</v>
      </c>
      <c r="B63" s="82">
        <v>200</v>
      </c>
      <c r="C63" s="35" t="s">
        <v>299</v>
      </c>
      <c r="D63" s="16">
        <f>D64</f>
        <v>100800</v>
      </c>
      <c r="E63" s="138">
        <f>E64</f>
        <v>6400</v>
      </c>
      <c r="F63" s="81">
        <f t="shared" ref="F63:F65" si="11">D63-E63</f>
        <v>94400</v>
      </c>
      <c r="H63" s="34"/>
    </row>
    <row r="64" spans="1:8" ht="39" customHeight="1">
      <c r="A64" s="90" t="s">
        <v>66</v>
      </c>
      <c r="B64" s="80">
        <v>200</v>
      </c>
      <c r="C64" s="32" t="s">
        <v>300</v>
      </c>
      <c r="D64" s="33">
        <f>D65</f>
        <v>100800</v>
      </c>
      <c r="E64" s="13">
        <f>E65</f>
        <v>6400</v>
      </c>
      <c r="F64" s="81">
        <f t="shared" si="11"/>
        <v>94400</v>
      </c>
      <c r="H64" s="31"/>
    </row>
    <row r="65" spans="1:8" ht="60" customHeight="1">
      <c r="A65" s="90" t="s">
        <v>302</v>
      </c>
      <c r="B65" s="80">
        <v>200</v>
      </c>
      <c r="C65" s="32" t="s">
        <v>301</v>
      </c>
      <c r="D65" s="33">
        <f>D66+D69+D74</f>
        <v>100800</v>
      </c>
      <c r="E65" s="13">
        <f>E69</f>
        <v>6400</v>
      </c>
      <c r="F65" s="81">
        <f t="shared" si="11"/>
        <v>94400</v>
      </c>
      <c r="H65" s="31"/>
    </row>
    <row r="66" spans="1:8" ht="18" customHeight="1">
      <c r="A66" s="66" t="s">
        <v>163</v>
      </c>
      <c r="B66" s="80">
        <v>200</v>
      </c>
      <c r="C66" s="19" t="s">
        <v>303</v>
      </c>
      <c r="D66" s="16">
        <f>D67</f>
        <v>7200</v>
      </c>
      <c r="E66" s="138" t="str">
        <f>E67</f>
        <v>-</v>
      </c>
      <c r="F66" s="81">
        <f>D66</f>
        <v>7200</v>
      </c>
      <c r="H66" s="31"/>
    </row>
    <row r="67" spans="1:8" ht="92.25" customHeight="1">
      <c r="A67" s="66" t="s">
        <v>154</v>
      </c>
      <c r="B67" s="80">
        <v>200</v>
      </c>
      <c r="C67" s="19" t="s">
        <v>304</v>
      </c>
      <c r="D67" s="16">
        <f>D68</f>
        <v>7200</v>
      </c>
      <c r="E67" s="138" t="str">
        <f>E68</f>
        <v>-</v>
      </c>
      <c r="F67" s="81">
        <f>D67</f>
        <v>7200</v>
      </c>
      <c r="H67" s="31"/>
    </row>
    <row r="68" spans="1:8" ht="38.25" customHeight="1">
      <c r="A68" s="66" t="s">
        <v>169</v>
      </c>
      <c r="B68" s="80">
        <v>200</v>
      </c>
      <c r="C68" s="19" t="s">
        <v>305</v>
      </c>
      <c r="D68" s="16">
        <v>7200</v>
      </c>
      <c r="E68" s="138" t="s">
        <v>81</v>
      </c>
      <c r="F68" s="81">
        <f>D68</f>
        <v>7200</v>
      </c>
      <c r="H68" s="31"/>
    </row>
    <row r="69" spans="1:8" ht="24" customHeight="1">
      <c r="A69" s="66" t="s">
        <v>164</v>
      </c>
      <c r="B69" s="80">
        <v>200</v>
      </c>
      <c r="C69" s="19" t="s">
        <v>306</v>
      </c>
      <c r="D69" s="16">
        <f>D70+D72</f>
        <v>83600</v>
      </c>
      <c r="E69" s="138">
        <f>E72</f>
        <v>6400</v>
      </c>
      <c r="F69" s="81">
        <f t="shared" ref="F69" si="12">D69-E69</f>
        <v>77200</v>
      </c>
      <c r="H69" s="31"/>
    </row>
    <row r="70" spans="1:8" ht="126.75" customHeight="1">
      <c r="A70" s="66" t="s">
        <v>155</v>
      </c>
      <c r="B70" s="80">
        <v>200</v>
      </c>
      <c r="C70" s="19" t="s">
        <v>307</v>
      </c>
      <c r="D70" s="16">
        <f>D71</f>
        <v>7200</v>
      </c>
      <c r="E70" s="138" t="str">
        <f>E71</f>
        <v>-</v>
      </c>
      <c r="F70" s="81">
        <f>D70</f>
        <v>7200</v>
      </c>
      <c r="H70" s="31"/>
    </row>
    <row r="71" spans="1:8" ht="37.5" customHeight="1">
      <c r="A71" s="66" t="s">
        <v>169</v>
      </c>
      <c r="B71" s="80">
        <v>200</v>
      </c>
      <c r="C71" s="19" t="s">
        <v>308</v>
      </c>
      <c r="D71" s="16">
        <v>7200</v>
      </c>
      <c r="E71" s="138" t="s">
        <v>81</v>
      </c>
      <c r="F71" s="81">
        <f>D71</f>
        <v>7200</v>
      </c>
      <c r="H71" s="31"/>
    </row>
    <row r="72" spans="1:8" ht="177" customHeight="1">
      <c r="A72" s="66" t="s">
        <v>156</v>
      </c>
      <c r="B72" s="80">
        <v>200</v>
      </c>
      <c r="C72" s="19" t="s">
        <v>309</v>
      </c>
      <c r="D72" s="16">
        <f t="shared" ref="D72:E72" si="13">D73</f>
        <v>76400</v>
      </c>
      <c r="E72" s="138">
        <f t="shared" si="13"/>
        <v>6400</v>
      </c>
      <c r="F72" s="81">
        <f>D72-E72</f>
        <v>70000</v>
      </c>
      <c r="H72" s="31"/>
    </row>
    <row r="73" spans="1:8" ht="16.5" customHeight="1">
      <c r="A73" s="67" t="s">
        <v>29</v>
      </c>
      <c r="B73" s="80">
        <v>200</v>
      </c>
      <c r="C73" s="19" t="s">
        <v>310</v>
      </c>
      <c r="D73" s="16">
        <v>76400</v>
      </c>
      <c r="E73" s="138">
        <v>6400</v>
      </c>
      <c r="F73" s="81">
        <f>D73-E73</f>
        <v>70000</v>
      </c>
      <c r="H73" s="31"/>
    </row>
    <row r="74" spans="1:8" ht="25.5" customHeight="1">
      <c r="A74" s="67" t="s">
        <v>175</v>
      </c>
      <c r="B74" s="80">
        <v>200</v>
      </c>
      <c r="C74" s="19" t="s">
        <v>311</v>
      </c>
      <c r="D74" s="16">
        <f t="shared" ref="D74:E75" si="14">D75</f>
        <v>10000</v>
      </c>
      <c r="E74" s="138" t="str">
        <f t="shared" si="14"/>
        <v>-</v>
      </c>
      <c r="F74" s="81">
        <f>D74</f>
        <v>10000</v>
      </c>
      <c r="H74" s="31"/>
    </row>
    <row r="75" spans="1:8" ht="96" customHeight="1">
      <c r="A75" s="67" t="s">
        <v>176</v>
      </c>
      <c r="B75" s="80">
        <v>200</v>
      </c>
      <c r="C75" s="19" t="s">
        <v>312</v>
      </c>
      <c r="D75" s="16">
        <f t="shared" si="14"/>
        <v>10000</v>
      </c>
      <c r="E75" s="138" t="str">
        <f t="shared" si="14"/>
        <v>-</v>
      </c>
      <c r="F75" s="81">
        <f t="shared" ref="F75:F76" si="15">D75</f>
        <v>10000</v>
      </c>
      <c r="H75" s="31"/>
    </row>
    <row r="76" spans="1:8" ht="33.75">
      <c r="A76" s="66" t="s">
        <v>169</v>
      </c>
      <c r="B76" s="80">
        <v>200</v>
      </c>
      <c r="C76" s="19" t="s">
        <v>313</v>
      </c>
      <c r="D76" s="16">
        <v>10000</v>
      </c>
      <c r="E76" s="138" t="s">
        <v>81</v>
      </c>
      <c r="F76" s="81">
        <f t="shared" si="15"/>
        <v>10000</v>
      </c>
      <c r="H76" s="31"/>
    </row>
    <row r="77" spans="1:8" ht="18" customHeight="1">
      <c r="A77" s="66" t="s">
        <v>213</v>
      </c>
      <c r="B77" s="80">
        <v>200</v>
      </c>
      <c r="C77" s="19" t="s">
        <v>314</v>
      </c>
      <c r="D77" s="140">
        <f>D78</f>
        <v>1087000</v>
      </c>
      <c r="E77" s="142">
        <f>E78</f>
        <v>1000</v>
      </c>
      <c r="F77" s="81">
        <f t="shared" ref="F77:F82" si="16">D77-E77</f>
        <v>1086000</v>
      </c>
      <c r="H77" s="31"/>
    </row>
    <row r="78" spans="1:8" ht="16.5" customHeight="1">
      <c r="A78" s="66" t="s">
        <v>126</v>
      </c>
      <c r="B78" s="80">
        <v>200</v>
      </c>
      <c r="C78" s="19" t="s">
        <v>315</v>
      </c>
      <c r="D78" s="16">
        <f>D79</f>
        <v>1087000</v>
      </c>
      <c r="E78" s="138">
        <f>E79</f>
        <v>1000</v>
      </c>
      <c r="F78" s="81">
        <f t="shared" si="16"/>
        <v>1086000</v>
      </c>
      <c r="H78" s="31"/>
    </row>
    <row r="79" spans="1:8" ht="35.25" customHeight="1">
      <c r="A79" s="90" t="s">
        <v>317</v>
      </c>
      <c r="B79" s="80">
        <v>200</v>
      </c>
      <c r="C79" s="19" t="s">
        <v>316</v>
      </c>
      <c r="D79" s="16">
        <f>D80+D89</f>
        <v>1087000</v>
      </c>
      <c r="E79" s="138">
        <f>E80</f>
        <v>1000</v>
      </c>
      <c r="F79" s="81">
        <f t="shared" si="16"/>
        <v>1086000</v>
      </c>
      <c r="H79" s="31"/>
    </row>
    <row r="80" spans="1:8" ht="35.25" customHeight="1">
      <c r="A80" s="90" t="s">
        <v>165</v>
      </c>
      <c r="B80" s="80">
        <v>200</v>
      </c>
      <c r="C80" s="19" t="s">
        <v>318</v>
      </c>
      <c r="D80" s="16">
        <f>D81+D83+D85+D87</f>
        <v>967000</v>
      </c>
      <c r="E80" s="138">
        <f>E81</f>
        <v>1000</v>
      </c>
      <c r="F80" s="81">
        <f t="shared" si="16"/>
        <v>966000</v>
      </c>
      <c r="H80" s="31"/>
    </row>
    <row r="81" spans="1:8" ht="96.75" customHeight="1">
      <c r="A81" s="90" t="s">
        <v>161</v>
      </c>
      <c r="B81" s="80">
        <v>200</v>
      </c>
      <c r="C81" s="19" t="s">
        <v>319</v>
      </c>
      <c r="D81" s="16">
        <f>D82</f>
        <v>797000</v>
      </c>
      <c r="E81" s="138">
        <f>E82</f>
        <v>1000</v>
      </c>
      <c r="F81" s="81">
        <f t="shared" si="16"/>
        <v>796000</v>
      </c>
      <c r="H81" s="31"/>
    </row>
    <row r="82" spans="1:8" ht="36" customHeight="1">
      <c r="A82" s="66" t="s">
        <v>169</v>
      </c>
      <c r="B82" s="80">
        <v>200</v>
      </c>
      <c r="C82" s="19" t="s">
        <v>320</v>
      </c>
      <c r="D82" s="16">
        <v>797000</v>
      </c>
      <c r="E82" s="138">
        <v>1000</v>
      </c>
      <c r="F82" s="81">
        <f t="shared" si="16"/>
        <v>796000</v>
      </c>
      <c r="H82" s="31"/>
    </row>
    <row r="83" spans="1:8" ht="72.75" customHeight="1">
      <c r="A83" s="67" t="s">
        <v>177</v>
      </c>
      <c r="B83" s="80">
        <v>200</v>
      </c>
      <c r="C83" s="19" t="s">
        <v>321</v>
      </c>
      <c r="D83" s="16">
        <f>D84</f>
        <v>60000</v>
      </c>
      <c r="E83" s="138" t="str">
        <f>E84</f>
        <v>-</v>
      </c>
      <c r="F83" s="81">
        <f>D83</f>
        <v>60000</v>
      </c>
      <c r="H83" s="31"/>
    </row>
    <row r="84" spans="1:8" ht="37.5" customHeight="1">
      <c r="A84" s="66" t="s">
        <v>169</v>
      </c>
      <c r="B84" s="80">
        <v>200</v>
      </c>
      <c r="C84" s="19" t="s">
        <v>322</v>
      </c>
      <c r="D84" s="16">
        <v>60000</v>
      </c>
      <c r="E84" s="138" t="s">
        <v>81</v>
      </c>
      <c r="F84" s="81">
        <f>D84</f>
        <v>60000</v>
      </c>
      <c r="H84" s="31"/>
    </row>
    <row r="85" spans="1:8" ht="95.25" customHeight="1">
      <c r="A85" s="90" t="s">
        <v>179</v>
      </c>
      <c r="B85" s="80">
        <v>200</v>
      </c>
      <c r="C85" s="19" t="s">
        <v>323</v>
      </c>
      <c r="D85" s="16">
        <f t="shared" ref="D85:E85" si="17">D86</f>
        <v>101700</v>
      </c>
      <c r="E85" s="138" t="str">
        <f t="shared" si="17"/>
        <v>-</v>
      </c>
      <c r="F85" s="81">
        <f t="shared" ref="F85:F91" si="18">D85</f>
        <v>101700</v>
      </c>
      <c r="H85" s="31"/>
    </row>
    <row r="86" spans="1:8" ht="36" customHeight="1">
      <c r="A86" s="66" t="s">
        <v>169</v>
      </c>
      <c r="B86" s="80">
        <v>200</v>
      </c>
      <c r="C86" s="19" t="s">
        <v>324</v>
      </c>
      <c r="D86" s="16">
        <v>101700</v>
      </c>
      <c r="E86" s="138" t="s">
        <v>81</v>
      </c>
      <c r="F86" s="81">
        <f t="shared" si="18"/>
        <v>101700</v>
      </c>
      <c r="H86" s="31"/>
    </row>
    <row r="87" spans="1:8" ht="96.75" customHeight="1">
      <c r="A87" s="90" t="s">
        <v>178</v>
      </c>
      <c r="B87" s="80">
        <v>200</v>
      </c>
      <c r="C87" s="19" t="s">
        <v>325</v>
      </c>
      <c r="D87" s="16">
        <f t="shared" ref="D87:E87" si="19">D88</f>
        <v>8300</v>
      </c>
      <c r="E87" s="138" t="str">
        <f t="shared" si="19"/>
        <v>-</v>
      </c>
      <c r="F87" s="81">
        <f t="shared" si="18"/>
        <v>8300</v>
      </c>
      <c r="H87" s="31"/>
    </row>
    <row r="88" spans="1:8" ht="38.25" customHeight="1">
      <c r="A88" s="66" t="s">
        <v>169</v>
      </c>
      <c r="B88" s="80">
        <v>200</v>
      </c>
      <c r="C88" s="19" t="s">
        <v>372</v>
      </c>
      <c r="D88" s="16">
        <v>8300</v>
      </c>
      <c r="E88" s="138" t="s">
        <v>81</v>
      </c>
      <c r="F88" s="81">
        <f t="shared" si="18"/>
        <v>8300</v>
      </c>
      <c r="H88" s="31"/>
    </row>
    <row r="89" spans="1:8" ht="36" customHeight="1">
      <c r="A89" s="66" t="s">
        <v>166</v>
      </c>
      <c r="B89" s="80">
        <v>200</v>
      </c>
      <c r="C89" s="19" t="s">
        <v>373</v>
      </c>
      <c r="D89" s="16">
        <f>D90</f>
        <v>120000</v>
      </c>
      <c r="E89" s="138" t="str">
        <f>E90</f>
        <v>-</v>
      </c>
      <c r="F89" s="81">
        <f t="shared" si="18"/>
        <v>120000</v>
      </c>
      <c r="H89" s="31"/>
    </row>
    <row r="90" spans="1:8" ht="86.25" customHeight="1">
      <c r="A90" s="66" t="s">
        <v>180</v>
      </c>
      <c r="B90" s="80">
        <v>200</v>
      </c>
      <c r="C90" s="19" t="s">
        <v>326</v>
      </c>
      <c r="D90" s="16">
        <f>D91</f>
        <v>120000</v>
      </c>
      <c r="E90" s="138" t="str">
        <f>E91</f>
        <v>-</v>
      </c>
      <c r="F90" s="81">
        <f t="shared" si="18"/>
        <v>120000</v>
      </c>
      <c r="H90" s="31"/>
    </row>
    <row r="91" spans="1:8" ht="37.5" customHeight="1">
      <c r="A91" s="66" t="s">
        <v>169</v>
      </c>
      <c r="B91" s="80">
        <v>200</v>
      </c>
      <c r="C91" s="19" t="s">
        <v>327</v>
      </c>
      <c r="D91" s="16">
        <v>120000</v>
      </c>
      <c r="E91" s="138" t="s">
        <v>81</v>
      </c>
      <c r="F91" s="81">
        <f t="shared" si="18"/>
        <v>120000</v>
      </c>
      <c r="H91" s="31"/>
    </row>
    <row r="92" spans="1:8" ht="15.75" customHeight="1">
      <c r="A92" s="91" t="s">
        <v>67</v>
      </c>
      <c r="B92" s="82">
        <v>200</v>
      </c>
      <c r="C92" s="35" t="s">
        <v>328</v>
      </c>
      <c r="D92" s="16">
        <f>D93+D98+D103</f>
        <v>628100</v>
      </c>
      <c r="E92" s="138">
        <f>E98+E103</f>
        <v>39135.5</v>
      </c>
      <c r="F92" s="81">
        <f t="shared" ref="F92:F99" si="20">D92-E92</f>
        <v>588964.5</v>
      </c>
      <c r="H92" s="34"/>
    </row>
    <row r="93" spans="1:8" ht="15.75" customHeight="1">
      <c r="A93" s="91" t="s">
        <v>167</v>
      </c>
      <c r="B93" s="82">
        <v>200</v>
      </c>
      <c r="C93" s="35" t="s">
        <v>329</v>
      </c>
      <c r="D93" s="16">
        <f t="shared" ref="D93:E96" si="21">D94</f>
        <v>80000</v>
      </c>
      <c r="E93" s="138" t="str">
        <f t="shared" si="21"/>
        <v>-</v>
      </c>
      <c r="F93" s="81">
        <f>D93</f>
        <v>80000</v>
      </c>
      <c r="H93" s="34"/>
    </row>
    <row r="94" spans="1:8" ht="50.25" customHeight="1">
      <c r="A94" s="90" t="s">
        <v>331</v>
      </c>
      <c r="B94" s="82">
        <v>200</v>
      </c>
      <c r="C94" s="35" t="s">
        <v>330</v>
      </c>
      <c r="D94" s="16">
        <f t="shared" si="21"/>
        <v>80000</v>
      </c>
      <c r="E94" s="138" t="str">
        <f t="shared" si="21"/>
        <v>-</v>
      </c>
      <c r="F94" s="81">
        <f>D94</f>
        <v>80000</v>
      </c>
      <c r="H94" s="34"/>
    </row>
    <row r="95" spans="1:8" ht="36" customHeight="1">
      <c r="A95" s="90" t="s">
        <v>168</v>
      </c>
      <c r="B95" s="82">
        <v>200</v>
      </c>
      <c r="C95" s="35" t="s">
        <v>332</v>
      </c>
      <c r="D95" s="16">
        <f t="shared" si="21"/>
        <v>80000</v>
      </c>
      <c r="E95" s="138" t="str">
        <f t="shared" si="21"/>
        <v>-</v>
      </c>
      <c r="F95" s="81">
        <f>D95</f>
        <v>80000</v>
      </c>
      <c r="H95" s="34"/>
    </row>
    <row r="96" spans="1:8" ht="116.25" customHeight="1">
      <c r="A96" s="91" t="s">
        <v>189</v>
      </c>
      <c r="B96" s="82">
        <v>200</v>
      </c>
      <c r="C96" s="35" t="s">
        <v>333</v>
      </c>
      <c r="D96" s="16">
        <f t="shared" si="21"/>
        <v>80000</v>
      </c>
      <c r="E96" s="138" t="str">
        <f t="shared" si="21"/>
        <v>-</v>
      </c>
      <c r="F96" s="81">
        <f>D96</f>
        <v>80000</v>
      </c>
      <c r="H96" s="34"/>
    </row>
    <row r="97" spans="1:8" ht="35.25" customHeight="1">
      <c r="A97" s="66" t="s">
        <v>169</v>
      </c>
      <c r="B97" s="82">
        <v>200</v>
      </c>
      <c r="C97" s="35" t="s">
        <v>334</v>
      </c>
      <c r="D97" s="16">
        <v>80000</v>
      </c>
      <c r="E97" s="138" t="s">
        <v>81</v>
      </c>
      <c r="F97" s="81">
        <f>D97</f>
        <v>80000</v>
      </c>
      <c r="H97" s="34"/>
    </row>
    <row r="98" spans="1:8">
      <c r="A98" s="90" t="s">
        <v>68</v>
      </c>
      <c r="B98" s="80">
        <v>200</v>
      </c>
      <c r="C98" s="32" t="s">
        <v>335</v>
      </c>
      <c r="D98" s="33">
        <f t="shared" ref="D98:E101" si="22">D99</f>
        <v>5000</v>
      </c>
      <c r="E98" s="13">
        <f t="shared" si="22"/>
        <v>58.66</v>
      </c>
      <c r="F98" s="81">
        <f t="shared" si="20"/>
        <v>4941.34</v>
      </c>
      <c r="G98" s="31"/>
      <c r="H98" s="31"/>
    </row>
    <row r="99" spans="1:8" ht="47.25" customHeight="1">
      <c r="A99" s="90" t="s">
        <v>331</v>
      </c>
      <c r="B99" s="80">
        <v>200</v>
      </c>
      <c r="C99" s="32" t="s">
        <v>336</v>
      </c>
      <c r="D99" s="33">
        <f t="shared" si="22"/>
        <v>5000</v>
      </c>
      <c r="E99" s="13">
        <f t="shared" si="22"/>
        <v>58.66</v>
      </c>
      <c r="F99" s="81">
        <f t="shared" si="20"/>
        <v>4941.34</v>
      </c>
      <c r="G99" s="31"/>
      <c r="H99" s="31"/>
    </row>
    <row r="100" spans="1:8" ht="34.5" customHeight="1">
      <c r="A100" s="90" t="s">
        <v>168</v>
      </c>
      <c r="B100" s="80">
        <v>200</v>
      </c>
      <c r="C100" s="32" t="s">
        <v>337</v>
      </c>
      <c r="D100" s="33">
        <f t="shared" si="22"/>
        <v>5000</v>
      </c>
      <c r="E100" s="13">
        <f t="shared" si="22"/>
        <v>58.66</v>
      </c>
      <c r="F100" s="81">
        <f t="shared" ref="F100:F102" si="23">D100-E100</f>
        <v>4941.34</v>
      </c>
      <c r="G100" s="31"/>
      <c r="H100" s="31"/>
    </row>
    <row r="101" spans="1:8" ht="91.5" customHeight="1">
      <c r="A101" s="90" t="s">
        <v>157</v>
      </c>
      <c r="B101" s="80">
        <v>200</v>
      </c>
      <c r="C101" s="32" t="s">
        <v>338</v>
      </c>
      <c r="D101" s="33">
        <f t="shared" si="22"/>
        <v>5000</v>
      </c>
      <c r="E101" s="13">
        <f t="shared" si="22"/>
        <v>58.66</v>
      </c>
      <c r="F101" s="81">
        <f t="shared" si="23"/>
        <v>4941.34</v>
      </c>
      <c r="H101" s="31"/>
    </row>
    <row r="102" spans="1:8" ht="33" customHeight="1">
      <c r="A102" s="66" t="s">
        <v>169</v>
      </c>
      <c r="B102" s="80">
        <v>200</v>
      </c>
      <c r="C102" s="32" t="s">
        <v>339</v>
      </c>
      <c r="D102" s="33">
        <v>5000</v>
      </c>
      <c r="E102" s="13">
        <v>58.66</v>
      </c>
      <c r="F102" s="81">
        <f t="shared" si="23"/>
        <v>4941.34</v>
      </c>
      <c r="H102" s="31"/>
    </row>
    <row r="103" spans="1:8" ht="14.25" customHeight="1">
      <c r="A103" s="90" t="s">
        <v>69</v>
      </c>
      <c r="B103" s="80">
        <v>200</v>
      </c>
      <c r="C103" s="32" t="s">
        <v>341</v>
      </c>
      <c r="D103" s="33">
        <f>D104</f>
        <v>543100</v>
      </c>
      <c r="E103" s="13">
        <f>E104</f>
        <v>39076.839999999997</v>
      </c>
      <c r="F103" s="81">
        <f t="shared" ref="F103:F104" si="24">D103-E103</f>
        <v>504023.16000000003</v>
      </c>
      <c r="H103" s="31"/>
    </row>
    <row r="104" spans="1:8" ht="48.75" customHeight="1">
      <c r="A104" s="90" t="s">
        <v>331</v>
      </c>
      <c r="B104" s="80">
        <v>200</v>
      </c>
      <c r="C104" s="32" t="s">
        <v>340</v>
      </c>
      <c r="D104" s="33">
        <f>D105</f>
        <v>543100</v>
      </c>
      <c r="E104" s="13">
        <f>E105</f>
        <v>39076.839999999997</v>
      </c>
      <c r="F104" s="81">
        <f t="shared" si="24"/>
        <v>504023.16000000003</v>
      </c>
      <c r="H104" s="31"/>
    </row>
    <row r="105" spans="1:8" ht="26.25" customHeight="1">
      <c r="A105" s="90" t="s">
        <v>170</v>
      </c>
      <c r="B105" s="80">
        <v>200</v>
      </c>
      <c r="C105" s="32" t="s">
        <v>342</v>
      </c>
      <c r="D105" s="33">
        <f>D106+D108+D110+D112</f>
        <v>543100</v>
      </c>
      <c r="E105" s="13">
        <f>E106+E112</f>
        <v>39076.839999999997</v>
      </c>
      <c r="F105" s="81">
        <f t="shared" ref="F105:F107" si="25">D105-E105</f>
        <v>504023.16000000003</v>
      </c>
      <c r="H105" s="31"/>
    </row>
    <row r="106" spans="1:8" ht="94.5" customHeight="1">
      <c r="A106" s="90" t="s">
        <v>158</v>
      </c>
      <c r="B106" s="80">
        <v>200</v>
      </c>
      <c r="C106" s="32" t="s">
        <v>343</v>
      </c>
      <c r="D106" s="33">
        <f>D107</f>
        <v>436000</v>
      </c>
      <c r="E106" s="13">
        <f>E107</f>
        <v>36243.839999999997</v>
      </c>
      <c r="F106" s="81">
        <f t="shared" si="25"/>
        <v>399756.16000000003</v>
      </c>
      <c r="H106" s="31"/>
    </row>
    <row r="107" spans="1:8" ht="35.25" customHeight="1">
      <c r="A107" s="66" t="s">
        <v>169</v>
      </c>
      <c r="B107" s="80">
        <v>200</v>
      </c>
      <c r="C107" s="32" t="s">
        <v>344</v>
      </c>
      <c r="D107" s="33">
        <v>436000</v>
      </c>
      <c r="E107" s="13">
        <v>36243.839999999997</v>
      </c>
      <c r="F107" s="81">
        <f t="shared" si="25"/>
        <v>399756.16000000003</v>
      </c>
      <c r="H107" s="31"/>
    </row>
    <row r="108" spans="1:8" ht="115.5" customHeight="1">
      <c r="A108" s="66" t="s">
        <v>181</v>
      </c>
      <c r="B108" s="80">
        <v>200</v>
      </c>
      <c r="C108" s="32" t="s">
        <v>345</v>
      </c>
      <c r="D108" s="16">
        <f>D109</f>
        <v>30000</v>
      </c>
      <c r="E108" s="138" t="str">
        <f>E109</f>
        <v>-</v>
      </c>
      <c r="F108" s="81">
        <f>D108</f>
        <v>30000</v>
      </c>
      <c r="H108" s="31"/>
    </row>
    <row r="109" spans="1:8" ht="33.75">
      <c r="A109" s="66" t="s">
        <v>169</v>
      </c>
      <c r="B109" s="80">
        <v>200</v>
      </c>
      <c r="C109" s="32" t="s">
        <v>346</v>
      </c>
      <c r="D109" s="16">
        <v>30000</v>
      </c>
      <c r="E109" s="138" t="s">
        <v>81</v>
      </c>
      <c r="F109" s="81">
        <f>D109</f>
        <v>30000</v>
      </c>
      <c r="H109" s="31"/>
    </row>
    <row r="110" spans="1:8" ht="93.75" customHeight="1">
      <c r="A110" s="66" t="s">
        <v>171</v>
      </c>
      <c r="B110" s="80">
        <v>200</v>
      </c>
      <c r="C110" s="32" t="s">
        <v>347</v>
      </c>
      <c r="D110" s="16">
        <f>D111</f>
        <v>65500</v>
      </c>
      <c r="E110" s="138" t="str">
        <f>E111</f>
        <v>-</v>
      </c>
      <c r="F110" s="81">
        <f>D110</f>
        <v>65500</v>
      </c>
      <c r="H110" s="31"/>
    </row>
    <row r="111" spans="1:8" ht="33.75">
      <c r="A111" s="66" t="s">
        <v>169</v>
      </c>
      <c r="B111" s="80">
        <v>200</v>
      </c>
      <c r="C111" s="32" t="s">
        <v>348</v>
      </c>
      <c r="D111" s="16">
        <v>65500</v>
      </c>
      <c r="E111" s="138" t="s">
        <v>81</v>
      </c>
      <c r="F111" s="81">
        <f>D111</f>
        <v>65500</v>
      </c>
      <c r="H111" s="31"/>
    </row>
    <row r="112" spans="1:8" ht="84" customHeight="1">
      <c r="A112" s="66" t="s">
        <v>159</v>
      </c>
      <c r="B112" s="80">
        <v>200</v>
      </c>
      <c r="C112" s="32" t="s">
        <v>349</v>
      </c>
      <c r="D112" s="16">
        <f>D113+D114</f>
        <v>11600</v>
      </c>
      <c r="E112" s="138">
        <f>E113+E114</f>
        <v>2833</v>
      </c>
      <c r="F112" s="81">
        <f t="shared" ref="F112:F129" si="26">D112-E112</f>
        <v>8767</v>
      </c>
      <c r="H112" s="31"/>
    </row>
    <row r="113" spans="1:8" ht="24.75" customHeight="1">
      <c r="A113" s="66" t="s">
        <v>184</v>
      </c>
      <c r="B113" s="80">
        <v>200</v>
      </c>
      <c r="C113" s="32" t="s">
        <v>350</v>
      </c>
      <c r="D113" s="16">
        <v>9100</v>
      </c>
      <c r="E113" s="138">
        <v>2227</v>
      </c>
      <c r="F113" s="81">
        <f t="shared" si="26"/>
        <v>6873</v>
      </c>
      <c r="H113" s="31"/>
    </row>
    <row r="114" spans="1:8" ht="18.75" customHeight="1">
      <c r="A114" s="90" t="s">
        <v>214</v>
      </c>
      <c r="B114" s="80">
        <v>200</v>
      </c>
      <c r="C114" s="32" t="s">
        <v>351</v>
      </c>
      <c r="D114" s="16">
        <v>2500</v>
      </c>
      <c r="E114" s="138">
        <v>606</v>
      </c>
      <c r="F114" s="81">
        <f t="shared" si="26"/>
        <v>1894</v>
      </c>
      <c r="H114" s="31"/>
    </row>
    <row r="115" spans="1:8">
      <c r="A115" s="91" t="s">
        <v>132</v>
      </c>
      <c r="B115" s="82">
        <v>200</v>
      </c>
      <c r="C115" s="35" t="s">
        <v>352</v>
      </c>
      <c r="D115" s="16">
        <f>D116</f>
        <v>2691500</v>
      </c>
      <c r="E115" s="138">
        <f>E116</f>
        <v>102900.31</v>
      </c>
      <c r="F115" s="81">
        <f t="shared" si="26"/>
        <v>2588599.69</v>
      </c>
      <c r="H115" s="34"/>
    </row>
    <row r="116" spans="1:8" ht="12.75" customHeight="1">
      <c r="A116" s="91" t="s">
        <v>70</v>
      </c>
      <c r="B116" s="80">
        <v>200</v>
      </c>
      <c r="C116" s="32" t="s">
        <v>353</v>
      </c>
      <c r="D116" s="16">
        <f>D117</f>
        <v>2691500</v>
      </c>
      <c r="E116" s="138">
        <f>E117</f>
        <v>102900.31</v>
      </c>
      <c r="F116" s="81">
        <f t="shared" si="26"/>
        <v>2588599.69</v>
      </c>
      <c r="H116" s="31"/>
    </row>
    <row r="117" spans="1:8" ht="26.25" customHeight="1">
      <c r="A117" s="90" t="s">
        <v>355</v>
      </c>
      <c r="B117" s="80">
        <v>200</v>
      </c>
      <c r="C117" s="32" t="s">
        <v>354</v>
      </c>
      <c r="D117" s="16">
        <f>D118+D121</f>
        <v>2691500</v>
      </c>
      <c r="E117" s="138">
        <f>E118+E121</f>
        <v>102900.31</v>
      </c>
      <c r="F117" s="81">
        <f t="shared" si="26"/>
        <v>2588599.69</v>
      </c>
      <c r="H117" s="31"/>
    </row>
    <row r="118" spans="1:8" ht="18.75" customHeight="1">
      <c r="A118" s="90" t="s">
        <v>172</v>
      </c>
      <c r="B118" s="80">
        <v>200</v>
      </c>
      <c r="C118" s="32" t="s">
        <v>356</v>
      </c>
      <c r="D118" s="16">
        <f>D119</f>
        <v>282800</v>
      </c>
      <c r="E118" s="138">
        <f>E119</f>
        <v>6718.57</v>
      </c>
      <c r="F118" s="81">
        <f t="shared" si="26"/>
        <v>276081.43</v>
      </c>
      <c r="H118" s="31"/>
    </row>
    <row r="119" spans="1:8" ht="70.5" customHeight="1">
      <c r="A119" s="90" t="s">
        <v>359</v>
      </c>
      <c r="B119" s="80">
        <v>200</v>
      </c>
      <c r="C119" s="32" t="s">
        <v>358</v>
      </c>
      <c r="D119" s="16">
        <f>D120</f>
        <v>282800</v>
      </c>
      <c r="E119" s="138">
        <f>E120</f>
        <v>6718.57</v>
      </c>
      <c r="F119" s="81">
        <f t="shared" si="26"/>
        <v>276081.43</v>
      </c>
      <c r="H119" s="31"/>
    </row>
    <row r="120" spans="1:8" ht="58.5" customHeight="1">
      <c r="A120" s="134" t="s">
        <v>124</v>
      </c>
      <c r="B120" s="80">
        <v>200</v>
      </c>
      <c r="C120" s="32" t="s">
        <v>357</v>
      </c>
      <c r="D120" s="16">
        <v>282800</v>
      </c>
      <c r="E120" s="138">
        <v>6718.57</v>
      </c>
      <c r="F120" s="81">
        <f t="shared" si="26"/>
        <v>276081.43</v>
      </c>
      <c r="H120" s="31"/>
    </row>
    <row r="121" spans="1:8" ht="27.75" customHeight="1">
      <c r="A121" s="66" t="s">
        <v>173</v>
      </c>
      <c r="B121" s="80">
        <v>200</v>
      </c>
      <c r="C121" s="32" t="s">
        <v>360</v>
      </c>
      <c r="D121" s="13">
        <f>D122</f>
        <v>2408700</v>
      </c>
      <c r="E121" s="13">
        <f>E122</f>
        <v>96181.74</v>
      </c>
      <c r="F121" s="81">
        <f t="shared" si="26"/>
        <v>2312518.2599999998</v>
      </c>
      <c r="H121" s="31"/>
    </row>
    <row r="122" spans="1:8" ht="81" customHeight="1">
      <c r="A122" s="90" t="s">
        <v>362</v>
      </c>
      <c r="B122" s="80">
        <v>200</v>
      </c>
      <c r="C122" s="32" t="s">
        <v>363</v>
      </c>
      <c r="D122" s="13">
        <f>D123</f>
        <v>2408700</v>
      </c>
      <c r="E122" s="13">
        <f>E123</f>
        <v>96181.74</v>
      </c>
      <c r="F122" s="81">
        <f t="shared" si="26"/>
        <v>2312518.2599999998</v>
      </c>
      <c r="H122" s="31"/>
    </row>
    <row r="123" spans="1:8" ht="62.25" customHeight="1">
      <c r="A123" s="134" t="s">
        <v>124</v>
      </c>
      <c r="B123" s="80">
        <v>200</v>
      </c>
      <c r="C123" s="32" t="s">
        <v>361</v>
      </c>
      <c r="D123" s="9">
        <v>2408700</v>
      </c>
      <c r="E123" s="9">
        <v>96181.74</v>
      </c>
      <c r="F123" s="81">
        <f t="shared" si="26"/>
        <v>2312518.2599999998</v>
      </c>
      <c r="H123" s="31"/>
    </row>
    <row r="124" spans="1:8">
      <c r="A124" s="90" t="s">
        <v>71</v>
      </c>
      <c r="B124" s="80">
        <v>200</v>
      </c>
      <c r="C124" s="32" t="s">
        <v>364</v>
      </c>
      <c r="D124" s="16">
        <f t="shared" ref="D124:E126" si="27">D125</f>
        <v>35000</v>
      </c>
      <c r="E124" s="138">
        <f t="shared" si="27"/>
        <v>22000</v>
      </c>
      <c r="F124" s="81">
        <f t="shared" si="26"/>
        <v>13000</v>
      </c>
      <c r="H124" s="31"/>
    </row>
    <row r="125" spans="1:8">
      <c r="A125" s="90" t="s">
        <v>85</v>
      </c>
      <c r="B125" s="80">
        <v>200</v>
      </c>
      <c r="C125" s="19" t="s">
        <v>365</v>
      </c>
      <c r="D125" s="16">
        <f t="shared" si="27"/>
        <v>35000</v>
      </c>
      <c r="E125" s="138">
        <f t="shared" si="27"/>
        <v>22000</v>
      </c>
      <c r="F125" s="81">
        <f t="shared" si="26"/>
        <v>13000</v>
      </c>
      <c r="H125" s="31"/>
    </row>
    <row r="126" spans="1:8" ht="36.75" customHeight="1">
      <c r="A126" s="90" t="s">
        <v>367</v>
      </c>
      <c r="B126" s="80">
        <v>200</v>
      </c>
      <c r="C126" s="19" t="s">
        <v>366</v>
      </c>
      <c r="D126" s="16">
        <f t="shared" si="27"/>
        <v>35000</v>
      </c>
      <c r="E126" s="138">
        <f t="shared" si="27"/>
        <v>22000</v>
      </c>
      <c r="F126" s="81">
        <f t="shared" si="26"/>
        <v>13000</v>
      </c>
      <c r="H126" s="31"/>
    </row>
    <row r="127" spans="1:8" ht="25.5" customHeight="1">
      <c r="A127" s="90" t="s">
        <v>174</v>
      </c>
      <c r="B127" s="80">
        <v>200</v>
      </c>
      <c r="C127" s="19" t="s">
        <v>368</v>
      </c>
      <c r="D127" s="16">
        <f>D128</f>
        <v>35000</v>
      </c>
      <c r="E127" s="138">
        <f t="shared" ref="E127:E128" si="28">E128</f>
        <v>22000</v>
      </c>
      <c r="F127" s="81">
        <f t="shared" si="26"/>
        <v>13000</v>
      </c>
      <c r="H127" s="31"/>
    </row>
    <row r="128" spans="1:8" ht="79.5" customHeight="1">
      <c r="A128" s="90" t="s">
        <v>160</v>
      </c>
      <c r="B128" s="80">
        <v>200</v>
      </c>
      <c r="C128" s="19" t="s">
        <v>369</v>
      </c>
      <c r="D128" s="16">
        <f>D129</f>
        <v>35000</v>
      </c>
      <c r="E128" s="138">
        <f t="shared" si="28"/>
        <v>22000</v>
      </c>
      <c r="F128" s="81">
        <f t="shared" si="26"/>
        <v>13000</v>
      </c>
      <c r="H128" s="31"/>
    </row>
    <row r="129" spans="1:8" ht="33.75">
      <c r="A129" s="66" t="s">
        <v>169</v>
      </c>
      <c r="B129" s="80">
        <v>200</v>
      </c>
      <c r="C129" s="19" t="s">
        <v>370</v>
      </c>
      <c r="D129" s="16">
        <v>35000</v>
      </c>
      <c r="E129" s="138">
        <v>22000</v>
      </c>
      <c r="F129" s="81">
        <f t="shared" si="26"/>
        <v>13000</v>
      </c>
      <c r="H129" s="31"/>
    </row>
    <row r="130" spans="1:8" ht="6" customHeight="1" thickBot="1">
      <c r="A130" s="215"/>
      <c r="B130" s="216"/>
      <c r="C130" s="216"/>
      <c r="D130" s="216"/>
      <c r="E130" s="216"/>
      <c r="F130" s="216"/>
      <c r="H130" s="31"/>
    </row>
    <row r="131" spans="1:8" ht="23.25" thickBot="1">
      <c r="A131" s="92" t="s">
        <v>78</v>
      </c>
      <c r="B131" s="84">
        <v>450</v>
      </c>
      <c r="C131" s="85" t="s">
        <v>15</v>
      </c>
      <c r="D131" s="189" t="s">
        <v>81</v>
      </c>
      <c r="E131" s="86">
        <f>'117_1'!E15-'117_2'!E5</f>
        <v>287305.43</v>
      </c>
      <c r="F131" s="115" t="s">
        <v>15</v>
      </c>
      <c r="H131" s="31"/>
    </row>
  </sheetData>
  <mergeCells count="3">
    <mergeCell ref="A2:F2"/>
    <mergeCell ref="E1:F1"/>
    <mergeCell ref="A130:F130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opLeftCell="A26" zoomScale="150" zoomScaleNormal="150" zoomScaleSheetLayoutView="140" workbookViewId="0">
      <selection activeCell="F37" sqref="F37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7" t="s">
        <v>88</v>
      </c>
      <c r="F1" s="217"/>
    </row>
    <row r="2" spans="1:6" ht="14.25">
      <c r="A2" s="158" t="s">
        <v>121</v>
      </c>
      <c r="B2" s="158"/>
      <c r="C2" s="158"/>
      <c r="D2" s="158"/>
      <c r="E2" s="158"/>
    </row>
    <row r="3" spans="1:6" ht="4.9000000000000004" customHeight="1">
      <c r="A3" s="20"/>
    </row>
    <row r="4" spans="1:6">
      <c r="A4" s="220" t="s">
        <v>8</v>
      </c>
      <c r="B4" s="220" t="s">
        <v>9</v>
      </c>
      <c r="C4" s="220" t="s">
        <v>36</v>
      </c>
      <c r="D4" s="220" t="s">
        <v>33</v>
      </c>
      <c r="E4" s="218" t="s">
        <v>12</v>
      </c>
      <c r="F4" s="219" t="s">
        <v>58</v>
      </c>
    </row>
    <row r="5" spans="1:6" s="10" customFormat="1" ht="54.6" customHeight="1">
      <c r="A5" s="220"/>
      <c r="B5" s="220"/>
      <c r="C5" s="220"/>
      <c r="D5" s="220"/>
      <c r="E5" s="218"/>
      <c r="F5" s="219"/>
    </row>
    <row r="6" spans="1:6" ht="13.5" thickBot="1">
      <c r="A6" s="21">
        <v>1</v>
      </c>
      <c r="B6" s="22">
        <v>2</v>
      </c>
      <c r="C6" s="22">
        <v>3</v>
      </c>
      <c r="D6" s="22" t="s">
        <v>13</v>
      </c>
      <c r="E6" s="22" t="s">
        <v>14</v>
      </c>
      <c r="F6" s="22" t="s">
        <v>35</v>
      </c>
    </row>
    <row r="7" spans="1:6" ht="25.5">
      <c r="A7" s="159" t="s">
        <v>37</v>
      </c>
      <c r="B7" s="93">
        <v>500</v>
      </c>
      <c r="C7" s="94" t="s">
        <v>15</v>
      </c>
      <c r="D7" s="190" t="s">
        <v>81</v>
      </c>
      <c r="E7" s="95">
        <v>-287305.43</v>
      </c>
      <c r="F7" s="191" t="str">
        <f>D7</f>
        <v>-</v>
      </c>
    </row>
    <row r="8" spans="1:6">
      <c r="A8" s="160" t="s">
        <v>0</v>
      </c>
      <c r="B8" s="96"/>
      <c r="C8" s="49"/>
      <c r="D8" s="48"/>
      <c r="E8" s="40"/>
      <c r="F8" s="97"/>
    </row>
    <row r="9" spans="1:6" ht="25.5">
      <c r="A9" s="161" t="s">
        <v>80</v>
      </c>
      <c r="B9" s="98">
        <v>520</v>
      </c>
      <c r="C9" s="50" t="s">
        <v>15</v>
      </c>
      <c r="D9" s="51" t="s">
        <v>81</v>
      </c>
      <c r="E9" s="52" t="s">
        <v>81</v>
      </c>
      <c r="F9" s="104" t="s">
        <v>81</v>
      </c>
    </row>
    <row r="10" spans="1:6">
      <c r="A10" s="160" t="s">
        <v>82</v>
      </c>
      <c r="B10" s="99"/>
      <c r="C10" s="23"/>
      <c r="D10" s="56"/>
      <c r="E10" s="56"/>
      <c r="F10" s="100"/>
    </row>
    <row r="11" spans="1:6" ht="30" customHeight="1">
      <c r="A11" s="162"/>
      <c r="B11" s="101"/>
      <c r="C11" s="23"/>
      <c r="D11" s="55" t="s">
        <v>81</v>
      </c>
      <c r="E11" s="117" t="s">
        <v>81</v>
      </c>
      <c r="F11" s="122" t="s">
        <v>81</v>
      </c>
    </row>
    <row r="12" spans="1:6">
      <c r="A12" s="162"/>
      <c r="B12" s="102"/>
      <c r="C12" s="47"/>
      <c r="D12" s="53" t="s">
        <v>81</v>
      </c>
      <c r="E12" s="118" t="s">
        <v>81</v>
      </c>
      <c r="F12" s="120" t="s">
        <v>81</v>
      </c>
    </row>
    <row r="13" spans="1:6">
      <c r="A13" s="163"/>
      <c r="B13" s="101"/>
      <c r="C13" s="23"/>
      <c r="D13" s="53" t="s">
        <v>81</v>
      </c>
      <c r="E13" s="55" t="s">
        <v>81</v>
      </c>
      <c r="F13" s="119" t="s">
        <v>81</v>
      </c>
    </row>
    <row r="14" spans="1:6" ht="25.5">
      <c r="A14" s="164" t="s">
        <v>83</v>
      </c>
      <c r="B14" s="102">
        <v>620</v>
      </c>
      <c r="C14" s="47" t="s">
        <v>15</v>
      </c>
      <c r="D14" s="53" t="s">
        <v>81</v>
      </c>
      <c r="E14" s="53" t="s">
        <v>81</v>
      </c>
      <c r="F14" s="103" t="s">
        <v>81</v>
      </c>
    </row>
    <row r="15" spans="1:6">
      <c r="A15" s="165" t="s">
        <v>82</v>
      </c>
      <c r="B15" s="99"/>
      <c r="C15" s="23"/>
      <c r="D15" s="58"/>
      <c r="E15" s="54"/>
      <c r="F15" s="100"/>
    </row>
    <row r="16" spans="1:6">
      <c r="A16" s="166" t="s">
        <v>81</v>
      </c>
      <c r="B16" s="98"/>
      <c r="C16" s="57" t="s">
        <v>81</v>
      </c>
      <c r="D16" s="52" t="s">
        <v>81</v>
      </c>
      <c r="E16" s="51" t="s">
        <v>81</v>
      </c>
      <c r="F16" s="104" t="s">
        <v>81</v>
      </c>
    </row>
    <row r="17" spans="1:6" ht="18.75" customHeight="1">
      <c r="A17" s="161" t="s">
        <v>79</v>
      </c>
      <c r="B17" s="102">
        <v>700</v>
      </c>
      <c r="C17" s="39" t="s">
        <v>222</v>
      </c>
      <c r="D17" s="53" t="s">
        <v>81</v>
      </c>
      <c r="E17" s="182">
        <f>E7</f>
        <v>-287305.43</v>
      </c>
      <c r="F17" s="181" t="s">
        <v>81</v>
      </c>
    </row>
    <row r="18" spans="1:6" ht="38.25" customHeight="1">
      <c r="A18" s="161" t="s">
        <v>223</v>
      </c>
      <c r="B18" s="105">
        <v>700</v>
      </c>
      <c r="C18" s="39" t="s">
        <v>38</v>
      </c>
      <c r="D18" s="51" t="s">
        <v>81</v>
      </c>
      <c r="E18" s="41">
        <f>E17</f>
        <v>-287305.43</v>
      </c>
      <c r="F18" s="181" t="s">
        <v>81</v>
      </c>
    </row>
    <row r="19" spans="1:6" ht="25.5">
      <c r="A19" s="167" t="s">
        <v>72</v>
      </c>
      <c r="B19" s="106">
        <v>710</v>
      </c>
      <c r="C19" s="38" t="s">
        <v>39</v>
      </c>
      <c r="D19" s="24">
        <v>-8548400</v>
      </c>
      <c r="E19" s="177">
        <v>-622618.76</v>
      </c>
      <c r="F19" s="110" t="s">
        <v>15</v>
      </c>
    </row>
    <row r="20" spans="1:6" ht="25.5">
      <c r="A20" s="168" t="s">
        <v>40</v>
      </c>
      <c r="B20" s="107">
        <v>710</v>
      </c>
      <c r="C20" s="26" t="s">
        <v>41</v>
      </c>
      <c r="D20" s="25">
        <f t="shared" ref="D20:E22" si="0">D19</f>
        <v>-8548400</v>
      </c>
      <c r="E20" s="177">
        <f t="shared" si="0"/>
        <v>-622618.76</v>
      </c>
      <c r="F20" s="110" t="s">
        <v>15</v>
      </c>
    </row>
    <row r="21" spans="1:6" ht="25.5">
      <c r="A21" s="168" t="s">
        <v>42</v>
      </c>
      <c r="B21" s="107">
        <v>710</v>
      </c>
      <c r="C21" s="26" t="s">
        <v>43</v>
      </c>
      <c r="D21" s="25">
        <f t="shared" si="0"/>
        <v>-8548400</v>
      </c>
      <c r="E21" s="177">
        <f t="shared" si="0"/>
        <v>-622618.76</v>
      </c>
      <c r="F21" s="110" t="s">
        <v>15</v>
      </c>
    </row>
    <row r="22" spans="1:6" ht="38.25">
      <c r="A22" s="168" t="s">
        <v>44</v>
      </c>
      <c r="B22" s="107">
        <v>710</v>
      </c>
      <c r="C22" s="26" t="s">
        <v>45</v>
      </c>
      <c r="D22" s="25">
        <f t="shared" si="0"/>
        <v>-8548400</v>
      </c>
      <c r="E22" s="177">
        <f t="shared" si="0"/>
        <v>-622618.76</v>
      </c>
      <c r="F22" s="110" t="s">
        <v>15</v>
      </c>
    </row>
    <row r="23" spans="1:6" ht="25.5">
      <c r="A23" s="168" t="s">
        <v>73</v>
      </c>
      <c r="B23" s="107">
        <v>720</v>
      </c>
      <c r="C23" s="26" t="s">
        <v>46</v>
      </c>
      <c r="D23" s="25">
        <v>8548400</v>
      </c>
      <c r="E23" s="178">
        <v>335313.33</v>
      </c>
      <c r="F23" s="110" t="s">
        <v>15</v>
      </c>
    </row>
    <row r="24" spans="1:6" ht="25.5">
      <c r="A24" s="168" t="s">
        <v>47</v>
      </c>
      <c r="B24" s="107">
        <v>720</v>
      </c>
      <c r="C24" s="26" t="s">
        <v>48</v>
      </c>
      <c r="D24" s="25">
        <f>D23</f>
        <v>8548400</v>
      </c>
      <c r="E24" s="178">
        <f>E23</f>
        <v>335313.33</v>
      </c>
      <c r="F24" s="110" t="s">
        <v>15</v>
      </c>
    </row>
    <row r="25" spans="1:6" ht="25.5">
      <c r="A25" s="168" t="s">
        <v>49</v>
      </c>
      <c r="B25" s="107">
        <v>720</v>
      </c>
      <c r="C25" s="26" t="s">
        <v>50</v>
      </c>
      <c r="D25" s="25">
        <f>D24</f>
        <v>8548400</v>
      </c>
      <c r="E25" s="178">
        <f>E23</f>
        <v>335313.33</v>
      </c>
      <c r="F25" s="110" t="s">
        <v>15</v>
      </c>
    </row>
    <row r="26" spans="1:6" ht="39" thickBot="1">
      <c r="A26" s="169" t="s">
        <v>51</v>
      </c>
      <c r="B26" s="108">
        <v>720</v>
      </c>
      <c r="C26" s="109" t="s">
        <v>52</v>
      </c>
      <c r="D26" s="121">
        <f>D25</f>
        <v>8548400</v>
      </c>
      <c r="E26" s="179">
        <f>E25</f>
        <v>335313.33</v>
      </c>
      <c r="F26" s="113" t="s">
        <v>15</v>
      </c>
    </row>
    <row r="28" spans="1:6" ht="18.75" customHeight="1">
      <c r="A28" s="171" t="s">
        <v>74</v>
      </c>
      <c r="C28" t="s">
        <v>90</v>
      </c>
    </row>
    <row r="29" spans="1:6">
      <c r="A29" s="170"/>
      <c r="C29" s="111" t="s">
        <v>89</v>
      </c>
    </row>
    <row r="30" spans="1:6" ht="0.75" customHeight="1">
      <c r="A30" s="170"/>
    </row>
    <row r="31" spans="1:6" ht="14.45" customHeight="1">
      <c r="A31" s="170" t="s">
        <v>53</v>
      </c>
      <c r="B31" s="3"/>
      <c r="C31" s="3"/>
    </row>
    <row r="32" spans="1:6" s="3" customFormat="1">
      <c r="A32" s="170" t="s">
        <v>91</v>
      </c>
      <c r="C32" s="112" t="s">
        <v>1</v>
      </c>
    </row>
    <row r="33" spans="1:3" s="3" customFormat="1" ht="10.5" customHeight="1">
      <c r="A33" s="170"/>
      <c r="C33" s="111" t="s">
        <v>89</v>
      </c>
    </row>
    <row r="34" spans="1:3" s="3" customFormat="1" ht="12.75" hidden="1" customHeight="1">
      <c r="A34" s="170"/>
    </row>
    <row r="35" spans="1:3" s="3" customFormat="1" ht="16.5" customHeight="1">
      <c r="A35" s="170" t="s">
        <v>75</v>
      </c>
      <c r="C35" s="112" t="s">
        <v>2</v>
      </c>
    </row>
    <row r="36" spans="1:3" s="3" customFormat="1" ht="10.5" customHeight="1">
      <c r="A36" s="170"/>
      <c r="C36" s="111" t="s">
        <v>89</v>
      </c>
    </row>
    <row r="37" spans="1:3" s="3" customFormat="1" ht="20.25" customHeight="1">
      <c r="A37" s="172" t="s">
        <v>371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2016-02-10T12:41:35Z</cp:lastPrinted>
  <dcterms:created xsi:type="dcterms:W3CDTF">2011-02-10T10:53:11Z</dcterms:created>
  <dcterms:modified xsi:type="dcterms:W3CDTF">2016-02-10T12:47:47Z</dcterms:modified>
</cp:coreProperties>
</file>