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'117_2'!$A$2:$F$193</definedName>
    <definedName name="_xlnm.Print_Area" localSheetId="1">'117_2'!$A$1:$F$193</definedName>
  </definedNames>
  <calcPr calcId="124519"/>
</workbook>
</file>

<file path=xl/calcChain.xml><?xml version="1.0" encoding="utf-8"?>
<calcChain xmlns="http://schemas.openxmlformats.org/spreadsheetml/2006/main">
  <c r="F9" i="6"/>
  <c r="F11"/>
  <c r="F12"/>
  <c r="F13"/>
  <c r="F14"/>
  <c r="F18"/>
  <c r="F19"/>
  <c r="E7"/>
  <c r="E18"/>
  <c r="E27"/>
  <c r="E26"/>
  <c r="E25"/>
  <c r="E23"/>
  <c r="E22"/>
  <c r="E21"/>
  <c r="E193" i="5"/>
  <c r="F191"/>
  <c r="F189"/>
  <c r="F190"/>
  <c r="F185"/>
  <c r="F186"/>
  <c r="F187"/>
  <c r="F188"/>
  <c r="F183"/>
  <c r="F184"/>
  <c r="F181"/>
  <c r="F182"/>
  <c r="F178"/>
  <c r="F179"/>
  <c r="F180"/>
  <c r="F177"/>
  <c r="F166"/>
  <c r="F167"/>
  <c r="F168"/>
  <c r="F165"/>
  <c r="F163"/>
  <c r="F164"/>
  <c r="F160"/>
  <c r="F161"/>
  <c r="F162"/>
  <c r="F159"/>
  <c r="F145"/>
  <c r="F146"/>
  <c r="F147"/>
  <c r="F144"/>
  <c r="F142"/>
  <c r="F143"/>
  <c r="F141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8"/>
  <c r="F149"/>
  <c r="F150"/>
  <c r="F151"/>
  <c r="F152"/>
  <c r="F153"/>
  <c r="F154"/>
  <c r="F155"/>
  <c r="F156"/>
  <c r="F157"/>
  <c r="F158"/>
  <c r="F119"/>
  <c r="F116"/>
  <c r="F117"/>
  <c r="F115"/>
  <c r="F114"/>
  <c r="F113"/>
  <c r="F109"/>
  <c r="F110"/>
  <c r="F111"/>
  <c r="F112"/>
  <c r="F107"/>
  <c r="F108"/>
  <c r="F105"/>
  <c r="F106"/>
  <c r="F102"/>
  <c r="F103"/>
  <c r="F104"/>
  <c r="F101"/>
  <c r="F98"/>
  <c r="F99"/>
  <c r="F100"/>
  <c r="F97"/>
  <c r="F95"/>
  <c r="F96"/>
  <c r="F94"/>
  <c r="F92"/>
  <c r="F93"/>
  <c r="F90"/>
  <c r="F91"/>
  <c r="F89"/>
  <c r="F88"/>
  <c r="F87"/>
  <c r="F86"/>
  <c r="F85"/>
  <c r="F82"/>
  <c r="F83"/>
  <c r="F84"/>
  <c r="F81"/>
  <c r="F77"/>
  <c r="F78"/>
  <c r="F79"/>
  <c r="F80"/>
  <c r="F74"/>
  <c r="F75"/>
  <c r="F76"/>
  <c r="F71"/>
  <c r="F72"/>
  <c r="F73"/>
  <c r="F69"/>
  <c r="F70"/>
  <c r="F68"/>
  <c r="F67"/>
  <c r="F65"/>
  <c r="F66"/>
  <c r="F62"/>
  <c r="F63"/>
  <c r="F64"/>
  <c r="F59"/>
  <c r="F60"/>
  <c r="F61"/>
  <c r="F58"/>
  <c r="F57"/>
  <c r="F56"/>
  <c r="F52"/>
  <c r="F53"/>
  <c r="F54"/>
  <c r="F55"/>
  <c r="F51"/>
  <c r="F50"/>
  <c r="F48"/>
  <c r="F49"/>
  <c r="F46"/>
  <c r="F47"/>
  <c r="F42"/>
  <c r="F43"/>
  <c r="F44"/>
  <c r="F45"/>
  <c r="F38"/>
  <c r="F39"/>
  <c r="F40"/>
  <c r="F41"/>
  <c r="F37"/>
  <c r="F30"/>
  <c r="F28"/>
  <c r="F29"/>
  <c r="F27"/>
  <c r="F26"/>
  <c r="F25"/>
  <c r="F21"/>
  <c r="F20"/>
  <c r="F19"/>
  <c r="F17"/>
  <c r="F16"/>
  <c r="E65"/>
  <c r="E66"/>
  <c r="E67"/>
  <c r="E68"/>
  <c r="E69"/>
  <c r="E7"/>
  <c r="E8"/>
  <c r="E9"/>
  <c r="E118"/>
  <c r="E172"/>
  <c r="E143"/>
  <c r="E132"/>
  <c r="E121"/>
  <c r="E103"/>
  <c r="E104"/>
  <c r="E86"/>
  <c r="E94"/>
  <c r="E96"/>
  <c r="E88"/>
  <c r="E81"/>
  <c r="E83"/>
  <c r="E56"/>
  <c r="E37"/>
  <c r="E46"/>
  <c r="E42"/>
  <c r="E18"/>
  <c r="E14"/>
  <c r="D8"/>
  <c r="D37"/>
  <c r="D81"/>
  <c r="D86"/>
  <c r="D88"/>
  <c r="D94"/>
  <c r="D104"/>
  <c r="D172"/>
  <c r="D158"/>
  <c r="D65"/>
  <c r="F50" i="4"/>
  <c r="F51"/>
  <c r="F48"/>
  <c r="F49"/>
  <c r="F47"/>
  <c r="F41"/>
  <c r="F40"/>
  <c r="F25"/>
  <c r="F24"/>
  <c r="F23"/>
  <c r="E13" i="6"/>
  <c r="E12" s="1"/>
  <c r="E11" s="1"/>
  <c r="E9" s="1"/>
  <c r="E183" i="5"/>
  <c r="E50" l="1"/>
  <c r="E49"/>
  <c r="F24"/>
  <c r="E128" l="1"/>
  <c r="E29"/>
  <c r="E28" s="1"/>
  <c r="F44" i="4"/>
  <c r="F45"/>
  <c r="F46"/>
  <c r="E190" i="5"/>
  <c r="D190"/>
  <c r="D189" s="1"/>
  <c r="D188" s="1"/>
  <c r="D187" s="1"/>
  <c r="D186" s="1"/>
  <c r="D185" s="1"/>
  <c r="F34" i="4"/>
  <c r="D49" i="5"/>
  <c r="E182"/>
  <c r="E181" s="1"/>
  <c r="D53"/>
  <c r="D52" s="1"/>
  <c r="E35"/>
  <c r="E34" s="1"/>
  <c r="D35"/>
  <c r="D34" s="1"/>
  <c r="D157"/>
  <c r="E189" l="1"/>
  <c r="F35"/>
  <c r="D156"/>
  <c r="F53" i="4"/>
  <c r="F54"/>
  <c r="F52"/>
  <c r="E13" i="5"/>
  <c r="E167"/>
  <c r="E135"/>
  <c r="E63"/>
  <c r="E62" s="1"/>
  <c r="E61" s="1"/>
  <c r="E41"/>
  <c r="E40" s="1"/>
  <c r="D20"/>
  <c r="D167"/>
  <c r="D135"/>
  <c r="D63"/>
  <c r="D42"/>
  <c r="D41" s="1"/>
  <c r="E139"/>
  <c r="E137" s="1"/>
  <c r="E20"/>
  <c r="E19" s="1"/>
  <c r="E158"/>
  <c r="E157" s="1"/>
  <c r="E156" s="1"/>
  <c r="E82"/>
  <c r="D139"/>
  <c r="E175"/>
  <c r="E174" s="1"/>
  <c r="E173" s="1"/>
  <c r="E154"/>
  <c r="E150"/>
  <c r="E146"/>
  <c r="E127"/>
  <c r="E126" s="1"/>
  <c r="E124"/>
  <c r="E123" s="1"/>
  <c r="E116"/>
  <c r="E115" s="1"/>
  <c r="E114" s="1"/>
  <c r="E111"/>
  <c r="E110" s="1"/>
  <c r="E109" s="1"/>
  <c r="E107"/>
  <c r="E99"/>
  <c r="E98" s="1"/>
  <c r="E97" s="1"/>
  <c r="E92"/>
  <c r="E75"/>
  <c r="E74" s="1"/>
  <c r="E73" s="1"/>
  <c r="E59"/>
  <c r="E54"/>
  <c r="E53" s="1"/>
  <c r="E52" s="1"/>
  <c r="E47" s="1"/>
  <c r="E48"/>
  <c r="E39"/>
  <c r="E27"/>
  <c r="E23"/>
  <c r="D183"/>
  <c r="D175"/>
  <c r="D174" s="1"/>
  <c r="D154"/>
  <c r="D150"/>
  <c r="D146"/>
  <c r="D145" s="1"/>
  <c r="D128"/>
  <c r="D124"/>
  <c r="D116"/>
  <c r="D111"/>
  <c r="D107"/>
  <c r="D99"/>
  <c r="D92"/>
  <c r="D83"/>
  <c r="D75"/>
  <c r="D59"/>
  <c r="D50"/>
  <c r="D29"/>
  <c r="D23"/>
  <c r="D22" s="1"/>
  <c r="D14"/>
  <c r="D13" s="1"/>
  <c r="F176"/>
  <c r="F42" i="4"/>
  <c r="F23" i="5" l="1"/>
  <c r="E91"/>
  <c r="E134"/>
  <c r="E106"/>
  <c r="E153"/>
  <c r="E149"/>
  <c r="E58"/>
  <c r="D28"/>
  <c r="D58"/>
  <c r="D91"/>
  <c r="D115"/>
  <c r="D19"/>
  <c r="F175"/>
  <c r="D82"/>
  <c r="D106"/>
  <c r="D123"/>
  <c r="E188"/>
  <c r="D12"/>
  <c r="F13"/>
  <c r="D74"/>
  <c r="D105"/>
  <c r="D57"/>
  <c r="D110"/>
  <c r="D114"/>
  <c r="D127"/>
  <c r="D144"/>
  <c r="D153"/>
  <c r="D173"/>
  <c r="F174"/>
  <c r="E22"/>
  <c r="F22" s="1"/>
  <c r="E122"/>
  <c r="D138"/>
  <c r="E138"/>
  <c r="D40"/>
  <c r="D39" s="1"/>
  <c r="D134"/>
  <c r="D166"/>
  <c r="D98"/>
  <c r="D149"/>
  <c r="D182"/>
  <c r="E145"/>
  <c r="E144" s="1"/>
  <c r="D62"/>
  <c r="E166"/>
  <c r="E165" s="1"/>
  <c r="E164" s="1"/>
  <c r="D48"/>
  <c r="D113"/>
  <c r="F14"/>
  <c r="E12"/>
  <c r="E11" s="1"/>
  <c r="F43" i="4"/>
  <c r="E32" i="5"/>
  <c r="D18" l="1"/>
  <c r="E90"/>
  <c r="E133"/>
  <c r="E105"/>
  <c r="E152"/>
  <c r="E148"/>
  <c r="E57"/>
  <c r="D90"/>
  <c r="D27"/>
  <c r="D137"/>
  <c r="D126"/>
  <c r="E187"/>
  <c r="D47"/>
  <c r="E162"/>
  <c r="E161" s="1"/>
  <c r="E163"/>
  <c r="D165"/>
  <c r="D133"/>
  <c r="D73"/>
  <c r="D61"/>
  <c r="D181"/>
  <c r="D148"/>
  <c r="D122"/>
  <c r="D97"/>
  <c r="D96" s="1"/>
  <c r="D152"/>
  <c r="D109"/>
  <c r="F18"/>
  <c r="D11"/>
  <c r="D10" s="1"/>
  <c r="F173"/>
  <c r="F12"/>
  <c r="E10"/>
  <c r="E95"/>
  <c r="E89"/>
  <c r="E26"/>
  <c r="E25" s="1"/>
  <c r="D33"/>
  <c r="D32" s="1"/>
  <c r="E171" l="1"/>
  <c r="E120"/>
  <c r="D56"/>
  <c r="D26"/>
  <c r="D72"/>
  <c r="D164"/>
  <c r="E186"/>
  <c r="D132"/>
  <c r="D121"/>
  <c r="D162"/>
  <c r="D31"/>
  <c r="F31" s="1"/>
  <c r="F32"/>
  <c r="D95"/>
  <c r="E72"/>
  <c r="E113"/>
  <c r="F10"/>
  <c r="E80"/>
  <c r="D180"/>
  <c r="D38"/>
  <c r="E38"/>
  <c r="D80"/>
  <c r="D21" i="6"/>
  <c r="D22" s="1"/>
  <c r="D23" s="1"/>
  <c r="D25"/>
  <c r="D26" s="1"/>
  <c r="D27" s="1"/>
  <c r="F15" i="5"/>
  <c r="F33"/>
  <c r="F34"/>
  <c r="F36"/>
  <c r="F15" i="4"/>
  <c r="F16"/>
  <c r="F18"/>
  <c r="F19"/>
  <c r="F20"/>
  <c r="F26"/>
  <c r="F27"/>
  <c r="F28"/>
  <c r="F29"/>
  <c r="F30"/>
  <c r="F31"/>
  <c r="F32"/>
  <c r="F33"/>
  <c r="E119" i="5" l="1"/>
  <c r="D79"/>
  <c r="D25"/>
  <c r="D163"/>
  <c r="D171"/>
  <c r="F172"/>
  <c r="D46"/>
  <c r="E185"/>
  <c r="D161"/>
  <c r="D131"/>
  <c r="D143"/>
  <c r="E170"/>
  <c r="E169" s="1"/>
  <c r="E142"/>
  <c r="E141" s="1"/>
  <c r="E71"/>
  <c r="D89"/>
  <c r="D71"/>
  <c r="E87"/>
  <c r="E79"/>
  <c r="D179"/>
  <c r="D9" l="1"/>
  <c r="D170"/>
  <c r="F170" s="1"/>
  <c r="F171"/>
  <c r="D78"/>
  <c r="D130"/>
  <c r="D103"/>
  <c r="D178"/>
  <c r="E131"/>
  <c r="E102"/>
  <c r="D142"/>
  <c r="E78"/>
  <c r="F11"/>
  <c r="E180"/>
  <c r="D77"/>
  <c r="D102" l="1"/>
  <c r="F8"/>
  <c r="F9"/>
  <c r="D87"/>
  <c r="D101"/>
  <c r="D177"/>
  <c r="E130"/>
  <c r="E101"/>
  <c r="D141"/>
  <c r="E77"/>
  <c r="E179"/>
  <c r="D120"/>
  <c r="D119" l="1"/>
  <c r="E178"/>
  <c r="D169"/>
  <c r="F169" s="1"/>
  <c r="D118" l="1"/>
  <c r="D7" s="1"/>
  <c r="E177"/>
  <c r="E5" l="1"/>
  <c r="F118"/>
  <c r="D5"/>
  <c r="F7" l="1"/>
  <c r="F5"/>
</calcChain>
</file>

<file path=xl/sharedStrings.xml><?xml version="1.0" encoding="utf-8"?>
<sst xmlns="http://schemas.openxmlformats.org/spreadsheetml/2006/main" count="666" uniqueCount="447">
  <si>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</si>
  <si>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</si>
  <si>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</si>
  <si>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</si>
  <si>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</si>
  <si>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</si>
  <si>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</si>
  <si>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</si>
  <si>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</si>
  <si>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</si>
  <si>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</si>
  <si>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</si>
  <si>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</si>
  <si>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</si>
  <si>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</si>
  <si>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</si>
  <si>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</si>
  <si>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</si>
  <si>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</si>
  <si>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</si>
  <si>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</si>
  <si>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</si>
  <si>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</si>
  <si>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</si>
  <si>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</si>
  <si>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</si>
  <si>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</si>
  <si>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</si>
  <si>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</si>
  <si>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</si>
  <si>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</si>
  <si>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</si>
  <si>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</si>
  <si>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</si>
  <si>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</si>
  <si>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</si>
  <si>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</si>
  <si>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</si>
  <si>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</si>
  <si>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</si>
  <si>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</si>
  <si>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</si>
  <si>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</si>
  <si>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</si>
  <si>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</si>
  <si>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</si>
  <si>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</si>
  <si>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</si>
  <si>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</si>
  <si>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</si>
  <si>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</si>
  <si>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</si>
  <si>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</si>
  <si>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</si>
  <si>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</si>
  <si>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</si>
  <si>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</si>
  <si>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</si>
  <si>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</si>
  <si>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</si>
  <si>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</si>
  <si>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</si>
  <si>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</si>
  <si>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</si>
  <si>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</si>
  <si>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</si>
  <si>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</si>
  <si>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</si>
  <si>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</si>
  <si>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</si>
  <si>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</si>
  <si>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</si>
  <si>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</si>
  <si>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</si>
  <si>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</si>
  <si>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</si>
  <si>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</si>
  <si>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</si>
  <si>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</si>
  <si>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</si>
  <si>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</si>
  <si>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</si>
  <si>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</si>
  <si>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</si>
  <si>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</si>
  <si>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</si>
  <si>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</si>
  <si>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</si>
  <si>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</si>
  <si>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</si>
  <si>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</si>
  <si>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</si>
  <si>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</si>
  <si>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</si>
  <si>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</si>
  <si>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</si>
  <si>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</si>
  <si>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</si>
  <si>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</si>
  <si>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</si>
  <si>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</si>
  <si>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</si>
  <si>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</si>
  <si>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</si>
  <si>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</si>
  <si>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</si>
  <si>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</si>
  <si>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</si>
  <si>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</si>
  <si>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</si>
  <si>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</si>
  <si>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</si>
  <si>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</si>
  <si>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</si>
  <si>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</si>
  <si>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</si>
  <si>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</si>
  <si>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</si>
  <si>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</si>
  <si>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</si>
  <si>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</si>
  <si>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</si>
  <si>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</si>
  <si>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</si>
  <si>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</si>
  <si>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</si>
  <si>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</si>
  <si>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</si>
  <si>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</si>
  <si>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</si>
  <si>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</si>
  <si>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</si>
  <si>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</si>
  <si>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</si>
  <si>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</si>
  <si>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</si>
  <si>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</si>
  <si>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</si>
  <si>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</si>
  <si>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</si>
  <si>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</si>
  <si>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</si>
  <si>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</si>
  <si>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</si>
  <si>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</si>
  <si>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</si>
  <si>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</si>
  <si>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</si>
  <si>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</si>
  <si>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</si>
  <si>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</si>
  <si>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</si>
  <si>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</si>
  <si>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</si>
  <si>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</si>
  <si>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</si>
  <si>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</si>
  <si>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</si>
  <si>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</si>
  <si>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</si>
  <si>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</si>
  <si>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</si>
  <si>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</si>
  <si>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</si>
  <si>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</si>
  <si>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</si>
  <si>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</si>
  <si>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</si>
  <si>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</si>
  <si>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</si>
  <si>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</si>
  <si>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</si>
  <si>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</si>
  <si>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</si>
  <si>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</si>
  <si>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</si>
  <si>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</si>
  <si>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</si>
  <si>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</si>
  <si>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</si>
  <si>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</si>
  <si>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</si>
  <si>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</si>
  <si>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</si>
  <si>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</si>
  <si>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</si>
  <si>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</si>
  <si>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</si>
  <si>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</si>
  <si>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</si>
  <si>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</si>
  <si>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</si>
  <si>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</si>
  <si>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</si>
  <si>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</si>
  <si>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</si>
  <si>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</si>
  <si>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</si>
  <si>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</si>
  <si>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</si>
  <si>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</si>
  <si>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</si>
  <si>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</si>
  <si>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</si>
  <si>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</si>
  <si>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</si>
  <si>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</si>
  <si>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</si>
  <si>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</si>
  <si>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</si>
  <si>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</si>
  <si>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</si>
  <si>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</si>
  <si>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</si>
  <si>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</si>
  <si>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</si>
  <si>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</si>
  <si>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</si>
  <si>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</si>
  <si>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</si>
  <si>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</si>
  <si>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</si>
  <si>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</si>
  <si>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</si>
  <si>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</si>
  <si>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</si>
  <si>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</si>
  <si>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</si>
  <si>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</si>
  <si>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</si>
  <si>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</si>
  <si>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</si>
  <si>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</si>
  <si>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</si>
  <si>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</si>
  <si>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</si>
  <si>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</si>
  <si>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</si>
  <si>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</si>
  <si>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</si>
  <si>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</si>
  <si>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</si>
  <si>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</si>
  <si>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</si>
  <si>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</si>
  <si>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</si>
  <si>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</si>
  <si>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</si>
  <si>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</si>
  <si>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</si>
  <si>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</si>
  <si>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</si>
  <si>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</si>
  <si>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</si>
  <si>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</si>
  <si>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</si>
  <si>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</si>
  <si>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</si>
  <si>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</si>
  <si>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</si>
  <si>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</si>
  <si>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</si>
  <si>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</si>
  <si>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</si>
  <si>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</si>
  <si>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</si>
  <si>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</si>
  <si>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</si>
  <si>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</si>
  <si>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</si>
  <si>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</si>
  <si>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</si>
  <si>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</si>
  <si>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</si>
  <si>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951 0409 0410020060 240</t>
  </si>
  <si>
    <t>951 0409 0410020070 240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</si>
  <si>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</si>
  <si>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</si>
  <si>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</si>
  <si>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</si>
  <si>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</si>
  <si>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</si>
  <si>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</si>
  <si>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</si>
  <si>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</si>
  <si>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</si>
  <si>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</si>
  <si>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</si>
  <si>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</si>
  <si>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</si>
  <si>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</si>
  <si>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</si>
  <si>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</si>
  <si>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</si>
  <si>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951 0503 0520099990 000</t>
  </si>
  <si>
    <t>951 0503 0520099990 850</t>
  </si>
  <si>
    <t>951 0503 0520099990 852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</si>
  <si>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</si>
  <si>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</si>
  <si>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</si>
  <si>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</si>
  <si>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</si>
  <si>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</si>
  <si>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</si>
  <si>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</si>
  <si>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</si>
  <si>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</si>
  <si>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</si>
  <si>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</si>
  <si>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</si>
  <si>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</si>
  <si>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</si>
  <si>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</si>
  <si>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</si>
  <si>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</si>
  <si>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</si>
  <si>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</si>
  <si>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</si>
  <si>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</si>
  <si>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</si>
  <si>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</si>
  <si>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</si>
  <si>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</si>
  <si>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</si>
  <si>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</si>
  <si>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</si>
  <si>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</si>
  <si>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</si>
  <si>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</si>
  <si>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</si>
  <si>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</si>
  <si>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</si>
  <si>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</si>
  <si>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951 0104 0120000110 100 </t>
  </si>
  <si>
    <t>951 0104 0120000190 100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</si>
  <si>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</si>
  <si>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</si>
  <si>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</si>
  <si>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</si>
  <si>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</si>
  <si>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</si>
  <si>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</si>
  <si>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 xml:space="preserve">951 0113 9990020210 200 </t>
  </si>
  <si>
    <t>951 0203 9990051180 100</t>
  </si>
  <si>
    <t>951 0409 0410020060 200</t>
  </si>
  <si>
    <t>951 0409 0410020070 200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</si>
  <si>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</si>
  <si>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</si>
  <si>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</si>
  <si>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</si>
  <si>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</si>
  <si>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</si>
  <si>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</si>
  <si>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</si>
  <si>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951 0503 0520099990 800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</si>
  <si>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</si>
  <si>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</si>
  <si>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</si>
  <si>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</si>
  <si>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</si>
  <si>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</si>
  <si>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</si>
  <si>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</si>
  <si>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</si>
  <si>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</si>
  <si>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</si>
  <si>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</si>
  <si>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</si>
  <si>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</si>
  <si>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</si>
  <si>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</si>
  <si>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</si>
  <si>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</si>
  <si>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</si>
  <si>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</si>
  <si>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</si>
  <si>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</si>
  <si>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</si>
  <si>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</si>
  <si>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</si>
  <si>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</si>
  <si>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</si>
  <si>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</si>
  <si>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</si>
  <si>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</si>
  <si>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</si>
  <si>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</si>
  <si>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</si>
  <si>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</si>
  <si>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r>
      <t xml:space="preserve">                 </t>
    </r>
    <r>
      <rPr>
        <u/>
        <sz val="8"/>
        <rFont val="Arial Cyr"/>
        <charset val="204"/>
      </rPr>
      <t>на 1 февраля  2019 г</t>
    </r>
    <r>
      <rPr>
        <sz val="8"/>
        <rFont val="Arial Cyr"/>
        <family val="2"/>
        <charset val="204"/>
      </rPr>
      <t>.</t>
    </r>
  </si>
  <si>
    <t>000  1  16  90050  10  0000  140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</si>
  <si>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</si>
  <si>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</si>
  <si>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000  1  16  90000  00  0000  140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</si>
  <si>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</si>
  <si>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</si>
  <si>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</si>
  <si>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</si>
  <si>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</si>
  <si>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</si>
  <si>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</si>
  <si>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</si>
  <si>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</si>
  <si>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</si>
  <si>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</si>
  <si>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>000  1  16  23000  00  0000  140</t>
  </si>
  <si>
    <t>000  1  16  23050  10  0000  140</t>
  </si>
  <si>
    <t>000  1  16  23051  10  0000  140</t>
  </si>
  <si>
    <t xml:space="preserve"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</si>
  <si>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</t>
  </si>
  <si>
    <t xml:space="preserve"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 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</si>
  <si>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</si>
  <si>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</si>
  <si>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</si>
  <si>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</si>
  <si>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</si>
  <si>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</si>
  <si>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</si>
  <si>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</si>
  <si>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</si>
  <si>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</si>
  <si>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</si>
  <si>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</si>
  <si>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</si>
  <si>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</si>
  <si>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</si>
  <si>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</si>
  <si>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</si>
  <si>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</si>
  <si>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</si>
  <si>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</si>
  <si>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</si>
  <si>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</si>
  <si>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</si>
  <si>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</si>
  <si>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</si>
  <si>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</si>
  <si>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</si>
  <si>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</si>
  <si>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951 0503 0520099990 851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</si>
  <si>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</si>
  <si>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</si>
  <si>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</si>
  <si>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</si>
  <si>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</si>
  <si>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</si>
  <si>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" 12 "  февраля   2019г.</t>
  </si>
</sst>
</file>

<file path=xl/styles.xml><?xml version="1.0" encoding="utf-8"?>
<styleSheet xmlns="http://schemas.openxmlformats.org/spreadsheetml/2006/main">
  <fonts count="36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indexed="8"/>
      <name val="Arial Cyr"/>
      <charset val="204"/>
    </font>
    <font>
      <sz val="8"/>
      <color rgb="FF000000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5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1" xfId="0" applyNumberFormat="1" applyFont="1" applyBorder="1" applyAlignment="1">
      <alignment horizontal="center"/>
    </xf>
    <xf numFmtId="49" fontId="13" fillId="0" borderId="62" xfId="0" applyNumberFormat="1" applyFont="1" applyBorder="1"/>
    <xf numFmtId="4" fontId="13" fillId="0" borderId="63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7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0" fontId="24" fillId="0" borderId="43" xfId="0" applyNumberFormat="1" applyFont="1" applyFill="1" applyBorder="1" applyAlignment="1">
      <alignment wrapText="1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0" fontId="24" fillId="0" borderId="23" xfId="0" applyNumberFormat="1" applyFont="1" applyFill="1" applyBorder="1" applyAlignment="1">
      <alignment wrapText="1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0" fontId="24" fillId="0" borderId="66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horizontal="center"/>
    </xf>
    <xf numFmtId="49" fontId="24" fillId="0" borderId="18" xfId="0" applyNumberFormat="1" applyFont="1" applyFill="1" applyBorder="1" applyAlignment="1">
      <alignment horizontal="left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9" fontId="24" fillId="0" borderId="18" xfId="0" applyNumberFormat="1" applyFont="1" applyFill="1" applyBorder="1"/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49" fontId="24" fillId="0" borderId="14" xfId="0" applyNumberFormat="1" applyFont="1" applyFill="1" applyBorder="1" applyAlignment="1">
      <alignment horizontal="left"/>
    </xf>
    <xf numFmtId="0" fontId="24" fillId="0" borderId="30" xfId="0" applyNumberFormat="1" applyFont="1" applyFill="1" applyBorder="1" applyAlignment="1">
      <alignment wrapText="1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0" fontId="24" fillId="0" borderId="30" xfId="0" applyNumberFormat="1" applyFont="1" applyFill="1" applyBorder="1" applyAlignment="1">
      <alignment vertical="top" wrapText="1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0" fontId="24" fillId="0" borderId="60" xfId="0" applyFont="1" applyBorder="1" applyAlignment="1">
      <alignment wrapText="1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0" fontId="24" fillId="0" borderId="30" xfId="36" applyNumberFormat="1" applyFont="1" applyBorder="1" applyAlignment="1">
      <alignment wrapText="1"/>
    </xf>
    <xf numFmtId="49" fontId="24" fillId="0" borderId="14" xfId="0" applyNumberFormat="1" applyFont="1" applyFill="1" applyBorder="1"/>
    <xf numFmtId="0" fontId="24" fillId="0" borderId="30" xfId="0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30" xfId="0" applyNumberFormat="1" applyFont="1" applyBorder="1" applyAlignment="1">
      <alignment horizontal="left" wrapText="1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9" fontId="24" fillId="0" borderId="14" xfId="0" applyNumberFormat="1" applyFont="1" applyFill="1" applyBorder="1" applyAlignment="1" applyProtection="1">
      <alignment horizontal="left"/>
      <protection locked="0"/>
    </xf>
    <xf numFmtId="0" fontId="24" fillId="0" borderId="30" xfId="36" applyNumberFormat="1" applyFont="1" applyFill="1" applyBorder="1" applyAlignment="1">
      <alignment wrapText="1"/>
    </xf>
    <xf numFmtId="0" fontId="24" fillId="0" borderId="65" xfId="0" applyFont="1" applyBorder="1" applyAlignment="1">
      <alignment wrapText="1"/>
    </xf>
    <xf numFmtId="0" fontId="24" fillId="0" borderId="74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60" xfId="0" applyFont="1" applyBorder="1" applyAlignment="1">
      <alignment wrapText="1"/>
    </xf>
    <xf numFmtId="49" fontId="24" fillId="0" borderId="14" xfId="36" applyNumberFormat="1" applyFont="1" applyBorder="1"/>
    <xf numFmtId="0" fontId="24" fillId="25" borderId="30" xfId="0" applyNumberFormat="1" applyFont="1" applyFill="1" applyBorder="1" applyAlignment="1">
      <alignment wrapText="1"/>
    </xf>
    <xf numFmtId="0" fontId="24" fillId="0" borderId="60" xfId="0" applyNumberFormat="1" applyFont="1" applyBorder="1" applyAlignment="1">
      <alignment wrapText="1"/>
    </xf>
    <xf numFmtId="2" fontId="24" fillId="0" borderId="56" xfId="0" applyNumberFormat="1" applyFont="1" applyBorder="1" applyAlignment="1">
      <alignment wrapText="1"/>
    </xf>
    <xf numFmtId="0" fontId="34" fillId="0" borderId="60" xfId="0" applyFont="1" applyFill="1" applyBorder="1" applyAlignment="1">
      <alignment horizontal="left" wrapText="1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0" fontId="24" fillId="0" borderId="60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75" xfId="0" applyNumberFormat="1" applyFont="1" applyBorder="1" applyAlignment="1">
      <alignment wrapText="1"/>
    </xf>
    <xf numFmtId="1" fontId="24" fillId="0" borderId="64" xfId="0" applyNumberFormat="1" applyFont="1" applyFill="1" applyBorder="1" applyAlignment="1">
      <alignment horizontal="center"/>
    </xf>
    <xf numFmtId="49" fontId="24" fillId="0" borderId="10" xfId="0" applyNumberFormat="1" applyFont="1" applyFill="1" applyBorder="1" applyAlignment="1">
      <alignment horizontal="left"/>
    </xf>
    <xf numFmtId="1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horizontal="left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20" xfId="0" applyNumberFormat="1" applyFont="1" applyBorder="1" applyAlignment="1">
      <alignment wrapText="1"/>
    </xf>
    <xf numFmtId="0" fontId="24" fillId="0" borderId="20" xfId="0" applyFont="1" applyBorder="1" applyAlignment="1">
      <alignment horizontal="center"/>
    </xf>
    <xf numFmtId="4" fontId="24" fillId="0" borderId="20" xfId="0" applyNumberFormat="1" applyFont="1" applyBorder="1" applyAlignment="1"/>
    <xf numFmtId="4" fontId="24" fillId="0" borderId="20" xfId="0" applyNumberFormat="1" applyFont="1" applyBorder="1" applyAlignment="1">
      <alignment horizontal="right"/>
    </xf>
    <xf numFmtId="0" fontId="24" fillId="0" borderId="43" xfId="0" applyNumberFormat="1" applyFont="1" applyBorder="1" applyAlignment="1">
      <alignment wrapText="1"/>
    </xf>
    <xf numFmtId="0" fontId="24" fillId="0" borderId="0" xfId="0" applyFont="1" applyBorder="1" applyAlignment="1"/>
    <xf numFmtId="0" fontId="24" fillId="0" borderId="30" xfId="0" applyFont="1" applyFill="1" applyBorder="1" applyAlignment="1">
      <alignment wrapText="1"/>
    </xf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8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6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9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16" xfId="38" applyNumberFormat="1" applyFont="1" applyFill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0" fontId="33" fillId="0" borderId="0" xfId="0" applyFont="1" applyAlignment="1">
      <alignment horizontal="right"/>
    </xf>
    <xf numFmtId="0" fontId="31" fillId="0" borderId="63" xfId="0" applyFont="1" applyBorder="1" applyAlignment="1">
      <alignment horizontal="center" vertical="center" wrapText="1"/>
    </xf>
    <xf numFmtId="0" fontId="19" fillId="0" borderId="70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71" xfId="0" applyFont="1" applyBorder="1" applyAlignment="1"/>
    <xf numFmtId="0" fontId="30" fillId="0" borderId="0" xfId="0" applyFont="1" applyAlignment="1">
      <alignment wrapText="1"/>
    </xf>
    <xf numFmtId="0" fontId="13" fillId="0" borderId="72" xfId="0" applyFont="1" applyBorder="1" applyAlignment="1">
      <alignment horizontal="center"/>
    </xf>
    <xf numFmtId="0" fontId="0" fillId="0" borderId="73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69" xfId="0" applyFill="1" applyBorder="1" applyAlignment="1">
      <alignment horizontal="right"/>
    </xf>
    <xf numFmtId="0" fontId="13" fillId="0" borderId="75" xfId="0" applyNumberFormat="1" applyFont="1" applyBorder="1" applyAlignment="1">
      <alignment wrapText="1"/>
    </xf>
    <xf numFmtId="0" fontId="0" fillId="0" borderId="74" xfId="0" applyBorder="1" applyAlignment="1">
      <alignment wrapText="1"/>
    </xf>
    <xf numFmtId="49" fontId="13" fillId="0" borderId="64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8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  <xf numFmtId="0" fontId="13" fillId="0" borderId="30" xfId="0" applyNumberFormat="1" applyFont="1" applyFill="1" applyBorder="1" applyAlignment="1">
      <alignment wrapText="1"/>
    </xf>
    <xf numFmtId="0" fontId="24" fillId="0" borderId="76" xfId="0" applyFont="1" applyBorder="1" applyAlignment="1">
      <alignment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9"/>
  <sheetViews>
    <sheetView topLeftCell="A46" zoomScale="151" zoomScaleNormal="151" zoomScaleSheetLayoutView="140" workbookViewId="0">
      <selection activeCell="G57" sqref="G57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>
      <c r="C1" s="196" t="s">
        <v>157</v>
      </c>
      <c r="D1" s="196"/>
      <c r="E1" s="196"/>
      <c r="F1" s="196"/>
    </row>
    <row r="2" spans="1:6" ht="7.5" customHeight="1">
      <c r="C2" s="62"/>
      <c r="D2" s="62"/>
      <c r="E2" s="62"/>
      <c r="F2" s="62"/>
    </row>
    <row r="3" spans="1:6" ht="16.149999999999999" customHeight="1" thickBot="1">
      <c r="A3" s="198" t="s">
        <v>50</v>
      </c>
      <c r="B3" s="198"/>
      <c r="C3" s="198"/>
      <c r="D3" s="198"/>
      <c r="E3" s="198"/>
      <c r="F3" s="2" t="s">
        <v>4</v>
      </c>
    </row>
    <row r="4" spans="1:6">
      <c r="B4" s="199" t="s">
        <v>389</v>
      </c>
      <c r="C4" s="199"/>
      <c r="D4" s="202" t="s">
        <v>133</v>
      </c>
      <c r="E4" s="203"/>
      <c r="F4" s="4" t="s">
        <v>51</v>
      </c>
    </row>
    <row r="5" spans="1:6">
      <c r="B5" s="5"/>
      <c r="C5" s="5"/>
      <c r="D5" s="55"/>
      <c r="E5" s="55" t="s">
        <v>52</v>
      </c>
      <c r="F5" s="6">
        <v>43497</v>
      </c>
    </row>
    <row r="6" spans="1:6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>
      <c r="A7" s="200" t="s">
        <v>148</v>
      </c>
      <c r="B7" s="200"/>
      <c r="C7" s="200"/>
      <c r="D7" s="55"/>
      <c r="E7" s="55" t="s">
        <v>151</v>
      </c>
      <c r="F7" s="7">
        <v>951</v>
      </c>
    </row>
    <row r="8" spans="1:6" ht="15" customHeight="1">
      <c r="A8" s="201" t="s">
        <v>149</v>
      </c>
      <c r="B8" s="201"/>
      <c r="C8" s="201"/>
      <c r="D8" s="201"/>
      <c r="F8" s="205">
        <v>60626440</v>
      </c>
    </row>
    <row r="9" spans="1:6" ht="9.75" customHeight="1">
      <c r="A9" s="54"/>
      <c r="B9" s="204" t="s">
        <v>102</v>
      </c>
      <c r="C9" s="204"/>
      <c r="D9" s="54"/>
      <c r="E9" s="55" t="s">
        <v>135</v>
      </c>
      <c r="F9" s="206"/>
    </row>
    <row r="10" spans="1:6" ht="18.75" customHeight="1">
      <c r="A10" s="54" t="s">
        <v>150</v>
      </c>
      <c r="B10" s="55"/>
      <c r="C10" s="55"/>
      <c r="D10" s="55"/>
      <c r="F10" s="7"/>
    </row>
    <row r="11" spans="1:6">
      <c r="A11" s="54" t="s">
        <v>6</v>
      </c>
      <c r="B11" s="55"/>
      <c r="C11" s="55"/>
      <c r="D11" s="55"/>
      <c r="F11" s="8">
        <v>383</v>
      </c>
    </row>
    <row r="12" spans="1:6" ht="18.75" customHeight="1">
      <c r="A12" s="197" t="s">
        <v>7</v>
      </c>
      <c r="B12" s="197"/>
      <c r="C12" s="197"/>
      <c r="D12" s="197"/>
      <c r="E12" s="197"/>
      <c r="F12" s="197"/>
    </row>
    <row r="13" spans="1:6" ht="51" customHeight="1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>
      <c r="A15" s="56" t="s">
        <v>77</v>
      </c>
      <c r="B15" s="25" t="s">
        <v>3</v>
      </c>
      <c r="C15" s="26" t="s">
        <v>15</v>
      </c>
      <c r="D15" s="51">
        <v>12932900</v>
      </c>
      <c r="E15" s="51">
        <v>964245.4</v>
      </c>
      <c r="F15" s="32">
        <f t="shared" ref="F15:F20" si="0">D15-E15</f>
        <v>11968654.6</v>
      </c>
    </row>
    <row r="16" spans="1:6" s="3" customFormat="1" ht="11.25">
      <c r="A16" s="209" t="s">
        <v>101</v>
      </c>
      <c r="B16" s="211" t="s">
        <v>3</v>
      </c>
      <c r="C16" s="213" t="s">
        <v>85</v>
      </c>
      <c r="D16" s="215">
        <v>5725700</v>
      </c>
      <c r="E16" s="215">
        <v>526270.4</v>
      </c>
      <c r="F16" s="207">
        <f>D16-E16</f>
        <v>5199429.5999999996</v>
      </c>
    </row>
    <row r="17" spans="1:6" s="3" customFormat="1" ht="11.25" customHeight="1">
      <c r="A17" s="210"/>
      <c r="B17" s="212"/>
      <c r="C17" s="214"/>
      <c r="D17" s="216"/>
      <c r="E17" s="216"/>
      <c r="F17" s="208"/>
    </row>
    <row r="18" spans="1:6" s="3" customFormat="1" ht="11.25">
      <c r="A18" s="29" t="s">
        <v>16</v>
      </c>
      <c r="B18" s="27" t="s">
        <v>3</v>
      </c>
      <c r="C18" s="11" t="s">
        <v>86</v>
      </c>
      <c r="D18" s="44">
        <v>2557600</v>
      </c>
      <c r="E18" s="41">
        <v>166969.94</v>
      </c>
      <c r="F18" s="40">
        <f t="shared" si="0"/>
        <v>2390630.06</v>
      </c>
    </row>
    <row r="19" spans="1:6" s="3" customFormat="1" ht="11.25">
      <c r="A19" s="29" t="s">
        <v>17</v>
      </c>
      <c r="B19" s="27" t="s">
        <v>3</v>
      </c>
      <c r="C19" s="11" t="s">
        <v>87</v>
      </c>
      <c r="D19" s="37">
        <v>2557600</v>
      </c>
      <c r="E19" s="42">
        <v>166969.94</v>
      </c>
      <c r="F19" s="40">
        <f t="shared" si="0"/>
        <v>2390630.06</v>
      </c>
    </row>
    <row r="20" spans="1:6" s="3" customFormat="1" ht="75.75" customHeight="1">
      <c r="A20" s="29" t="s">
        <v>107</v>
      </c>
      <c r="B20" s="27" t="s">
        <v>3</v>
      </c>
      <c r="C20" s="11" t="s">
        <v>96</v>
      </c>
      <c r="D20" s="38">
        <v>2557600</v>
      </c>
      <c r="E20" s="36">
        <v>166541.65</v>
      </c>
      <c r="F20" s="40">
        <f t="shared" si="0"/>
        <v>2391058.35</v>
      </c>
    </row>
    <row r="21" spans="1:6" s="3" customFormat="1" ht="108.75" customHeight="1">
      <c r="A21" s="29" t="s">
        <v>299</v>
      </c>
      <c r="B21" s="27" t="s">
        <v>3</v>
      </c>
      <c r="C21" s="11" t="s">
        <v>298</v>
      </c>
      <c r="D21" s="38" t="s">
        <v>74</v>
      </c>
      <c r="E21" s="36">
        <v>9.85</v>
      </c>
      <c r="F21" s="40" t="s">
        <v>74</v>
      </c>
    </row>
    <row r="22" spans="1:6" s="3" customFormat="1" ht="49.5" customHeight="1">
      <c r="A22" s="29" t="s">
        <v>384</v>
      </c>
      <c r="B22" s="27" t="s">
        <v>3</v>
      </c>
      <c r="C22" s="11" t="s">
        <v>383</v>
      </c>
      <c r="D22" s="38" t="s">
        <v>74</v>
      </c>
      <c r="E22" s="36">
        <v>418.44</v>
      </c>
      <c r="F22" s="40" t="s">
        <v>74</v>
      </c>
    </row>
    <row r="23" spans="1:6" s="3" customFormat="1" ht="14.25" customHeight="1">
      <c r="A23" s="29" t="s">
        <v>18</v>
      </c>
      <c r="B23" s="27" t="s">
        <v>3</v>
      </c>
      <c r="C23" s="11" t="s">
        <v>88</v>
      </c>
      <c r="D23" s="38">
        <v>166500</v>
      </c>
      <c r="E23" s="36" t="s">
        <v>74</v>
      </c>
      <c r="F23" s="40">
        <f>D23</f>
        <v>166500</v>
      </c>
    </row>
    <row r="24" spans="1:6" s="3" customFormat="1" ht="15" customHeight="1">
      <c r="A24" s="29" t="s">
        <v>109</v>
      </c>
      <c r="B24" s="46" t="s">
        <v>3</v>
      </c>
      <c r="C24" s="47" t="s">
        <v>108</v>
      </c>
      <c r="D24" s="50">
        <v>166500</v>
      </c>
      <c r="E24" s="36" t="s">
        <v>74</v>
      </c>
      <c r="F24" s="40">
        <f>D24</f>
        <v>166500</v>
      </c>
    </row>
    <row r="25" spans="1:6" s="3" customFormat="1" ht="15.75" customHeight="1">
      <c r="A25" s="29" t="s">
        <v>109</v>
      </c>
      <c r="B25" s="46" t="s">
        <v>3</v>
      </c>
      <c r="C25" s="47" t="s">
        <v>110</v>
      </c>
      <c r="D25" s="48">
        <v>166500</v>
      </c>
      <c r="E25" s="36" t="s">
        <v>74</v>
      </c>
      <c r="F25" s="40">
        <f>D25</f>
        <v>166500</v>
      </c>
    </row>
    <row r="26" spans="1:6" s="3" customFormat="1" ht="11.25">
      <c r="A26" s="29" t="s">
        <v>19</v>
      </c>
      <c r="B26" s="45" t="s">
        <v>3</v>
      </c>
      <c r="C26" s="35" t="s">
        <v>89</v>
      </c>
      <c r="D26" s="39">
        <v>2975900</v>
      </c>
      <c r="E26" s="36">
        <v>298200.46000000002</v>
      </c>
      <c r="F26" s="40">
        <f>D26-E26</f>
        <v>2677699.54</v>
      </c>
    </row>
    <row r="27" spans="1:6" s="3" customFormat="1" ht="11.25">
      <c r="A27" s="29" t="s">
        <v>20</v>
      </c>
      <c r="B27" s="27" t="s">
        <v>3</v>
      </c>
      <c r="C27" s="11" t="s">
        <v>90</v>
      </c>
      <c r="D27" s="38">
        <v>133900</v>
      </c>
      <c r="E27" s="36">
        <v>1165.26</v>
      </c>
      <c r="F27" s="40">
        <f>D27-E27</f>
        <v>132734.74</v>
      </c>
    </row>
    <row r="28" spans="1:6" s="3" customFormat="1" ht="45">
      <c r="A28" s="29" t="s">
        <v>136</v>
      </c>
      <c r="B28" s="27" t="s">
        <v>3</v>
      </c>
      <c r="C28" s="11" t="s">
        <v>91</v>
      </c>
      <c r="D28" s="38">
        <v>133900</v>
      </c>
      <c r="E28" s="36">
        <v>1165.26</v>
      </c>
      <c r="F28" s="40">
        <f>D28-E28</f>
        <v>132734.74</v>
      </c>
    </row>
    <row r="29" spans="1:6" s="3" customFormat="1" ht="11.25">
      <c r="A29" s="29" t="s">
        <v>21</v>
      </c>
      <c r="B29" s="27" t="s">
        <v>3</v>
      </c>
      <c r="C29" s="11" t="s">
        <v>92</v>
      </c>
      <c r="D29" s="38">
        <v>2842000</v>
      </c>
      <c r="E29" s="36">
        <v>297035.2</v>
      </c>
      <c r="F29" s="40">
        <f t="shared" ref="F29:F34" si="1">D29-E29</f>
        <v>2544964.7999999998</v>
      </c>
    </row>
    <row r="30" spans="1:6" s="3" customFormat="1" ht="11.25">
      <c r="A30" s="29" t="s">
        <v>137</v>
      </c>
      <c r="B30" s="27" t="s">
        <v>3</v>
      </c>
      <c r="C30" s="11" t="s">
        <v>152</v>
      </c>
      <c r="D30" s="38">
        <v>1958600</v>
      </c>
      <c r="E30" s="36">
        <v>293494</v>
      </c>
      <c r="F30" s="40">
        <f t="shared" si="1"/>
        <v>1665106</v>
      </c>
    </row>
    <row r="31" spans="1:6" s="3" customFormat="1" ht="33.75">
      <c r="A31" s="29" t="s">
        <v>139</v>
      </c>
      <c r="B31" s="27" t="s">
        <v>3</v>
      </c>
      <c r="C31" s="11" t="s">
        <v>138</v>
      </c>
      <c r="D31" s="38">
        <v>1958600</v>
      </c>
      <c r="E31" s="36">
        <v>293494</v>
      </c>
      <c r="F31" s="40">
        <f t="shared" si="1"/>
        <v>1665106</v>
      </c>
    </row>
    <row r="32" spans="1:6" s="3" customFormat="1" ht="11.25">
      <c r="A32" s="29" t="s">
        <v>141</v>
      </c>
      <c r="B32" s="27" t="s">
        <v>3</v>
      </c>
      <c r="C32" s="11" t="s">
        <v>140</v>
      </c>
      <c r="D32" s="38">
        <v>883400</v>
      </c>
      <c r="E32" s="36">
        <v>3541.2</v>
      </c>
      <c r="F32" s="40">
        <f t="shared" si="1"/>
        <v>879858.8</v>
      </c>
    </row>
    <row r="33" spans="1:6" s="3" customFormat="1" ht="36.75" customHeight="1">
      <c r="A33" s="29" t="s">
        <v>143</v>
      </c>
      <c r="B33" s="27" t="s">
        <v>3</v>
      </c>
      <c r="C33" s="11" t="s">
        <v>142</v>
      </c>
      <c r="D33" s="38">
        <v>883400</v>
      </c>
      <c r="E33" s="36">
        <v>3541.2</v>
      </c>
      <c r="F33" s="40">
        <f t="shared" si="1"/>
        <v>879858.8</v>
      </c>
    </row>
    <row r="34" spans="1:6" s="3" customFormat="1" ht="13.5" customHeight="1">
      <c r="A34" s="29" t="s">
        <v>104</v>
      </c>
      <c r="B34" s="27" t="s">
        <v>3</v>
      </c>
      <c r="C34" s="11" t="s">
        <v>103</v>
      </c>
      <c r="D34" s="38">
        <v>25700</v>
      </c>
      <c r="E34" s="36">
        <v>61100</v>
      </c>
      <c r="F34" s="40">
        <f t="shared" si="1"/>
        <v>-35400</v>
      </c>
    </row>
    <row r="35" spans="1:6" s="3" customFormat="1" ht="28.5" customHeight="1">
      <c r="A35" s="29" t="s">
        <v>409</v>
      </c>
      <c r="B35" s="27" t="s">
        <v>3</v>
      </c>
      <c r="C35" s="11" t="s">
        <v>405</v>
      </c>
      <c r="D35" s="38" t="s">
        <v>74</v>
      </c>
      <c r="E35" s="36">
        <v>60800</v>
      </c>
      <c r="F35" s="40" t="s">
        <v>74</v>
      </c>
    </row>
    <row r="36" spans="1:6" s="3" customFormat="1" ht="50.25" customHeight="1">
      <c r="A36" s="29" t="s">
        <v>408</v>
      </c>
      <c r="B36" s="27" t="s">
        <v>3</v>
      </c>
      <c r="C36" s="11" t="s">
        <v>406</v>
      </c>
      <c r="D36" s="38" t="s">
        <v>74</v>
      </c>
      <c r="E36" s="36">
        <v>60800</v>
      </c>
      <c r="F36" s="40" t="s">
        <v>74</v>
      </c>
    </row>
    <row r="37" spans="1:6" s="3" customFormat="1" ht="57" customHeight="1">
      <c r="A37" s="29" t="s">
        <v>410</v>
      </c>
      <c r="B37" s="27" t="s">
        <v>3</v>
      </c>
      <c r="C37" s="11" t="s">
        <v>407</v>
      </c>
      <c r="D37" s="38" t="s">
        <v>74</v>
      </c>
      <c r="E37" s="36">
        <v>60800</v>
      </c>
      <c r="F37" s="40" t="s">
        <v>74</v>
      </c>
    </row>
    <row r="38" spans="1:6" s="3" customFormat="1" ht="37.5" customHeight="1">
      <c r="A38" s="29" t="s">
        <v>302</v>
      </c>
      <c r="B38" s="27" t="s">
        <v>3</v>
      </c>
      <c r="C38" s="11" t="s">
        <v>300</v>
      </c>
      <c r="D38" s="38" t="s">
        <v>74</v>
      </c>
      <c r="E38" s="36">
        <v>300</v>
      </c>
      <c r="F38" s="40" t="s">
        <v>74</v>
      </c>
    </row>
    <row r="39" spans="1:6" s="3" customFormat="1" ht="47.25" customHeight="1">
      <c r="A39" s="29" t="s">
        <v>303</v>
      </c>
      <c r="B39" s="27" t="s">
        <v>3</v>
      </c>
      <c r="C39" s="11" t="s">
        <v>301</v>
      </c>
      <c r="D39" s="38" t="s">
        <v>74</v>
      </c>
      <c r="E39" s="36">
        <v>300</v>
      </c>
      <c r="F39" s="40" t="s">
        <v>74</v>
      </c>
    </row>
    <row r="40" spans="1:6" s="3" customFormat="1" ht="25.5" customHeight="1">
      <c r="A40" s="223" t="s">
        <v>391</v>
      </c>
      <c r="B40" s="27" t="s">
        <v>3</v>
      </c>
      <c r="C40" s="11" t="s">
        <v>393</v>
      </c>
      <c r="D40" s="38">
        <v>25700</v>
      </c>
      <c r="E40" s="36" t="s">
        <v>74</v>
      </c>
      <c r="F40" s="40">
        <f>D40</f>
        <v>25700</v>
      </c>
    </row>
    <row r="41" spans="1:6" s="3" customFormat="1" ht="39" customHeight="1">
      <c r="A41" s="29" t="s">
        <v>392</v>
      </c>
      <c r="B41" s="27" t="s">
        <v>3</v>
      </c>
      <c r="C41" s="11" t="s">
        <v>390</v>
      </c>
      <c r="D41" s="38">
        <v>25700</v>
      </c>
      <c r="E41" s="36" t="s">
        <v>74</v>
      </c>
      <c r="F41" s="40">
        <f>D41</f>
        <v>25700</v>
      </c>
    </row>
    <row r="42" spans="1:6" s="3" customFormat="1" ht="11.25">
      <c r="A42" s="29" t="s">
        <v>22</v>
      </c>
      <c r="B42" s="27" t="s">
        <v>3</v>
      </c>
      <c r="C42" s="11" t="s">
        <v>93</v>
      </c>
      <c r="D42" s="38">
        <v>7207200</v>
      </c>
      <c r="E42" s="36">
        <v>437975</v>
      </c>
      <c r="F42" s="40">
        <f>D42-E42</f>
        <v>6769225</v>
      </c>
    </row>
    <row r="43" spans="1:6" s="3" customFormat="1" ht="33.75">
      <c r="A43" s="29" t="s">
        <v>23</v>
      </c>
      <c r="B43" s="27" t="s">
        <v>3</v>
      </c>
      <c r="C43" s="11" t="s">
        <v>94</v>
      </c>
      <c r="D43" s="38">
        <v>7207200</v>
      </c>
      <c r="E43" s="36">
        <v>437975</v>
      </c>
      <c r="F43" s="40">
        <f t="shared" ref="F43:F46" si="2">D43-E43</f>
        <v>6769225</v>
      </c>
    </row>
    <row r="44" spans="1:6" s="3" customFormat="1" ht="22.5">
      <c r="A44" s="29" t="s">
        <v>297</v>
      </c>
      <c r="B44" s="27" t="s">
        <v>3</v>
      </c>
      <c r="C44" s="11" t="s">
        <v>394</v>
      </c>
      <c r="D44" s="38">
        <v>5226300</v>
      </c>
      <c r="E44" s="36">
        <v>435600</v>
      </c>
      <c r="F44" s="40">
        <f t="shared" si="2"/>
        <v>4790700</v>
      </c>
    </row>
    <row r="45" spans="1:6" s="3" customFormat="1" ht="22.5">
      <c r="A45" s="29" t="s">
        <v>24</v>
      </c>
      <c r="B45" s="27" t="s">
        <v>3</v>
      </c>
      <c r="C45" s="11" t="s">
        <v>395</v>
      </c>
      <c r="D45" s="38">
        <v>5226300</v>
      </c>
      <c r="E45" s="36">
        <v>435600</v>
      </c>
      <c r="F45" s="40">
        <f t="shared" si="2"/>
        <v>4790700</v>
      </c>
    </row>
    <row r="46" spans="1:6" s="3" customFormat="1" ht="22.5">
      <c r="A46" s="29" t="s">
        <v>145</v>
      </c>
      <c r="B46" s="27" t="s">
        <v>3</v>
      </c>
      <c r="C46" s="11" t="s">
        <v>396</v>
      </c>
      <c r="D46" s="38">
        <v>5226300</v>
      </c>
      <c r="E46" s="36">
        <v>435600</v>
      </c>
      <c r="F46" s="40">
        <f t="shared" si="2"/>
        <v>4790700</v>
      </c>
    </row>
    <row r="47" spans="1:6" s="3" customFormat="1" ht="22.5">
      <c r="A47" s="29" t="s">
        <v>283</v>
      </c>
      <c r="B47" s="27" t="s">
        <v>3</v>
      </c>
      <c r="C47" s="11" t="s">
        <v>397</v>
      </c>
      <c r="D47" s="38">
        <v>208400</v>
      </c>
      <c r="E47" s="36" t="s">
        <v>74</v>
      </c>
      <c r="F47" s="40">
        <f>D47</f>
        <v>208400</v>
      </c>
    </row>
    <row r="48" spans="1:6" s="3" customFormat="1" ht="36.75" customHeight="1">
      <c r="A48" s="29" t="s">
        <v>99</v>
      </c>
      <c r="B48" s="27" t="s">
        <v>3</v>
      </c>
      <c r="C48" s="11" t="s">
        <v>398</v>
      </c>
      <c r="D48" s="38">
        <v>200</v>
      </c>
      <c r="E48" s="36" t="s">
        <v>74</v>
      </c>
      <c r="F48" s="40">
        <f t="shared" ref="F48:F51" si="3">D48</f>
        <v>200</v>
      </c>
    </row>
    <row r="49" spans="1:7" s="3" customFormat="1" ht="36" customHeight="1">
      <c r="A49" s="29" t="s">
        <v>147</v>
      </c>
      <c r="B49" s="27" t="s">
        <v>3</v>
      </c>
      <c r="C49" s="11" t="s">
        <v>399</v>
      </c>
      <c r="D49" s="38">
        <v>200</v>
      </c>
      <c r="E49" s="36" t="s">
        <v>74</v>
      </c>
      <c r="F49" s="40">
        <f t="shared" si="3"/>
        <v>200</v>
      </c>
    </row>
    <row r="50" spans="1:7" s="3" customFormat="1" ht="33.75">
      <c r="A50" s="29" t="s">
        <v>25</v>
      </c>
      <c r="B50" s="27" t="s">
        <v>3</v>
      </c>
      <c r="C50" s="11" t="s">
        <v>400</v>
      </c>
      <c r="D50" s="38">
        <v>208200</v>
      </c>
      <c r="E50" s="36" t="s">
        <v>74</v>
      </c>
      <c r="F50" s="40">
        <f>D50</f>
        <v>208200</v>
      </c>
    </row>
    <row r="51" spans="1:7" s="3" customFormat="1" ht="45">
      <c r="A51" s="29" t="s">
        <v>144</v>
      </c>
      <c r="B51" s="27" t="s">
        <v>3</v>
      </c>
      <c r="C51" s="11" t="s">
        <v>401</v>
      </c>
      <c r="D51" s="38">
        <v>208200</v>
      </c>
      <c r="E51" s="36" t="s">
        <v>74</v>
      </c>
      <c r="F51" s="40">
        <f t="shared" si="3"/>
        <v>208200</v>
      </c>
    </row>
    <row r="52" spans="1:7" s="9" customFormat="1">
      <c r="A52" s="30" t="s">
        <v>26</v>
      </c>
      <c r="B52" s="27" t="s">
        <v>3</v>
      </c>
      <c r="C52" s="10" t="s">
        <v>402</v>
      </c>
      <c r="D52" s="38">
        <v>1772500</v>
      </c>
      <c r="E52" s="36">
        <v>2375</v>
      </c>
      <c r="F52" s="40">
        <f>D52-E52</f>
        <v>1770125</v>
      </c>
    </row>
    <row r="53" spans="1:7" s="9" customFormat="1" ht="57.75" customHeight="1">
      <c r="A53" s="30" t="s">
        <v>284</v>
      </c>
      <c r="B53" s="27" t="s">
        <v>3</v>
      </c>
      <c r="C53" s="10" t="s">
        <v>403</v>
      </c>
      <c r="D53" s="38">
        <v>1772500</v>
      </c>
      <c r="E53" s="36">
        <v>2375</v>
      </c>
      <c r="F53" s="40">
        <f t="shared" ref="F53:F54" si="4">D53-E53</f>
        <v>1770125</v>
      </c>
      <c r="G53" s="195"/>
    </row>
    <row r="54" spans="1:7" s="9" customFormat="1" ht="69" customHeight="1">
      <c r="A54" s="30" t="s">
        <v>285</v>
      </c>
      <c r="B54" s="27" t="s">
        <v>3</v>
      </c>
      <c r="C54" s="10" t="s">
        <v>404</v>
      </c>
      <c r="D54" s="38">
        <v>1772500</v>
      </c>
      <c r="E54" s="36">
        <v>2375</v>
      </c>
      <c r="F54" s="40">
        <f t="shared" si="4"/>
        <v>1770125</v>
      </c>
    </row>
    <row r="59" spans="1:7">
      <c r="D59" s="49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3"/>
  <sheetViews>
    <sheetView topLeftCell="A67" zoomScale="150" zoomScaleNormal="150" zoomScaleSheetLayoutView="100" workbookViewId="0">
      <selection activeCell="G194" sqref="G194"/>
    </sheetView>
  </sheetViews>
  <sheetFormatPr defaultColWidth="8.85546875" defaultRowHeight="11.25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>
      <c r="E1" s="218" t="s">
        <v>80</v>
      </c>
      <c r="F1" s="218"/>
    </row>
    <row r="2" spans="1:9" ht="21.6" customHeight="1">
      <c r="A2" s="217" t="s">
        <v>27</v>
      </c>
      <c r="B2" s="217"/>
      <c r="C2" s="217"/>
      <c r="D2" s="217"/>
      <c r="E2" s="217"/>
      <c r="F2" s="217"/>
    </row>
    <row r="3" spans="1:9" ht="60" customHeight="1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>
      <c r="A5" s="63" t="s">
        <v>71</v>
      </c>
      <c r="B5" s="64">
        <v>200</v>
      </c>
      <c r="C5" s="65" t="s">
        <v>15</v>
      </c>
      <c r="D5" s="66">
        <f>D7</f>
        <v>12932900</v>
      </c>
      <c r="E5" s="67">
        <f>E7</f>
        <v>176317.55</v>
      </c>
      <c r="F5" s="68">
        <f t="shared" ref="F5:F24" si="0">D5-E5</f>
        <v>12756582.449999999</v>
      </c>
      <c r="G5" s="20"/>
      <c r="H5" s="20"/>
    </row>
    <row r="6" spans="1:9">
      <c r="A6" s="69" t="s">
        <v>0</v>
      </c>
      <c r="B6" s="70"/>
      <c r="C6" s="71"/>
      <c r="D6" s="72"/>
      <c r="E6" s="73"/>
      <c r="F6" s="74"/>
      <c r="H6" s="20"/>
    </row>
    <row r="7" spans="1:9" ht="27.75" customHeight="1">
      <c r="A7" s="75" t="s">
        <v>130</v>
      </c>
      <c r="B7" s="76">
        <v>200</v>
      </c>
      <c r="C7" s="77" t="s">
        <v>161</v>
      </c>
      <c r="D7" s="78">
        <f>D8+D77+D86+D101+D118+D169+D177+D161+D185</f>
        <v>12932900</v>
      </c>
      <c r="E7" s="79">
        <f>E8+E118+E169+E86</f>
        <v>176317.55</v>
      </c>
      <c r="F7" s="80">
        <f>D7-E7</f>
        <v>12756582.449999999</v>
      </c>
      <c r="H7" s="20"/>
    </row>
    <row r="8" spans="1:9" ht="18" customHeight="1">
      <c r="A8" s="63" t="s">
        <v>55</v>
      </c>
      <c r="B8" s="76">
        <v>200</v>
      </c>
      <c r="C8" s="81" t="s">
        <v>162</v>
      </c>
      <c r="D8" s="82">
        <f>D9+D31+D37</f>
        <v>4426500</v>
      </c>
      <c r="E8" s="83">
        <f>E9</f>
        <v>80984.960000000006</v>
      </c>
      <c r="F8" s="80">
        <f t="shared" si="0"/>
        <v>4345515.04</v>
      </c>
      <c r="H8" s="21"/>
      <c r="I8" s="20"/>
    </row>
    <row r="9" spans="1:9" ht="48.75" customHeight="1">
      <c r="A9" s="86" t="s">
        <v>56</v>
      </c>
      <c r="B9" s="87">
        <v>200</v>
      </c>
      <c r="C9" s="96" t="s">
        <v>164</v>
      </c>
      <c r="D9" s="93">
        <f>D10+D25</f>
        <v>4318800</v>
      </c>
      <c r="E9" s="94">
        <f>E10</f>
        <v>80984.960000000006</v>
      </c>
      <c r="F9" s="88">
        <f t="shared" si="0"/>
        <v>4237815.04</v>
      </c>
      <c r="H9" s="20"/>
    </row>
    <row r="10" spans="1:9" ht="33.75">
      <c r="A10" s="86" t="s">
        <v>166</v>
      </c>
      <c r="B10" s="87">
        <v>200</v>
      </c>
      <c r="C10" s="85" t="s">
        <v>165</v>
      </c>
      <c r="D10" s="93">
        <f>D11</f>
        <v>4318600</v>
      </c>
      <c r="E10" s="94">
        <f>E11</f>
        <v>80984.960000000006</v>
      </c>
      <c r="F10" s="88">
        <f t="shared" si="0"/>
        <v>4237615.04</v>
      </c>
      <c r="H10" s="20"/>
    </row>
    <row r="11" spans="1:9" ht="37.5" customHeight="1">
      <c r="A11" s="86" t="s">
        <v>119</v>
      </c>
      <c r="B11" s="87">
        <v>200</v>
      </c>
      <c r="C11" s="85" t="s">
        <v>167</v>
      </c>
      <c r="D11" s="94">
        <f>D12+D18</f>
        <v>4318600</v>
      </c>
      <c r="E11" s="94">
        <f>E12+E18</f>
        <v>80984.960000000006</v>
      </c>
      <c r="F11" s="88">
        <f t="shared" si="0"/>
        <v>4237615.04</v>
      </c>
      <c r="H11" s="20"/>
    </row>
    <row r="12" spans="1:9" ht="101.25">
      <c r="A12" s="86" t="s">
        <v>174</v>
      </c>
      <c r="B12" s="87">
        <v>200</v>
      </c>
      <c r="C12" s="85" t="s">
        <v>173</v>
      </c>
      <c r="D12" s="94">
        <f>D13</f>
        <v>3774000</v>
      </c>
      <c r="E12" s="94">
        <f>E14</f>
        <v>61878.22</v>
      </c>
      <c r="F12" s="88">
        <f t="shared" si="0"/>
        <v>3712121.78</v>
      </c>
      <c r="H12" s="20"/>
    </row>
    <row r="13" spans="1:9" ht="59.25" customHeight="1">
      <c r="A13" s="89" t="s">
        <v>357</v>
      </c>
      <c r="B13" s="87">
        <v>200</v>
      </c>
      <c r="C13" s="85" t="s">
        <v>333</v>
      </c>
      <c r="D13" s="94">
        <f>D14</f>
        <v>3774000</v>
      </c>
      <c r="E13" s="94">
        <f>E14</f>
        <v>61878.22</v>
      </c>
      <c r="F13" s="88">
        <f t="shared" si="0"/>
        <v>3712121.78</v>
      </c>
      <c r="H13" s="20"/>
    </row>
    <row r="14" spans="1:9" ht="33.75">
      <c r="A14" s="86" t="s">
        <v>262</v>
      </c>
      <c r="B14" s="87">
        <v>200</v>
      </c>
      <c r="C14" s="85" t="s">
        <v>267</v>
      </c>
      <c r="D14" s="94">
        <f>D15+D16+D17</f>
        <v>3774000</v>
      </c>
      <c r="E14" s="94">
        <f>E15</f>
        <v>61878.22</v>
      </c>
      <c r="F14" s="88">
        <f t="shared" si="0"/>
        <v>3712121.78</v>
      </c>
      <c r="H14" s="20"/>
    </row>
    <row r="15" spans="1:9" s="22" customFormat="1" ht="31.5" customHeight="1">
      <c r="A15" s="86" t="s">
        <v>169</v>
      </c>
      <c r="B15" s="87">
        <v>200</v>
      </c>
      <c r="C15" s="85" t="s">
        <v>168</v>
      </c>
      <c r="D15" s="94">
        <v>2757200</v>
      </c>
      <c r="E15" s="94">
        <v>61878.22</v>
      </c>
      <c r="F15" s="88">
        <f t="shared" si="0"/>
        <v>2695321.78</v>
      </c>
      <c r="H15" s="23"/>
    </row>
    <row r="16" spans="1:9" s="22" customFormat="1" ht="39.75" customHeight="1">
      <c r="A16" s="92" t="s">
        <v>111</v>
      </c>
      <c r="B16" s="87">
        <v>200</v>
      </c>
      <c r="C16" s="85" t="s">
        <v>170</v>
      </c>
      <c r="D16" s="93">
        <v>184200</v>
      </c>
      <c r="E16" s="94" t="s">
        <v>74</v>
      </c>
      <c r="F16" s="88">
        <f>D16</f>
        <v>184200</v>
      </c>
      <c r="H16" s="23"/>
    </row>
    <row r="17" spans="1:8" s="22" customFormat="1" ht="51.75" customHeight="1">
      <c r="A17" s="95" t="s">
        <v>163</v>
      </c>
      <c r="B17" s="87">
        <v>200</v>
      </c>
      <c r="C17" s="85" t="s">
        <v>171</v>
      </c>
      <c r="D17" s="93">
        <v>832600</v>
      </c>
      <c r="E17" s="94" t="s">
        <v>74</v>
      </c>
      <c r="F17" s="88">
        <f>D17</f>
        <v>832600</v>
      </c>
      <c r="H17" s="23"/>
    </row>
    <row r="18" spans="1:8" s="22" customFormat="1" ht="93.75" customHeight="1">
      <c r="A18" s="95" t="s">
        <v>175</v>
      </c>
      <c r="B18" s="87">
        <v>200</v>
      </c>
      <c r="C18" s="85" t="s">
        <v>172</v>
      </c>
      <c r="D18" s="93">
        <f>D19+D22</f>
        <v>544600</v>
      </c>
      <c r="E18" s="94">
        <f>E23</f>
        <v>19106.740000000002</v>
      </c>
      <c r="F18" s="88">
        <f t="shared" si="0"/>
        <v>525493.26</v>
      </c>
      <c r="H18" s="23"/>
    </row>
    <row r="19" spans="1:8" s="22" customFormat="1" ht="72" customHeight="1">
      <c r="A19" s="89" t="s">
        <v>357</v>
      </c>
      <c r="B19" s="87">
        <v>200</v>
      </c>
      <c r="C19" s="85" t="s">
        <v>334</v>
      </c>
      <c r="D19" s="93">
        <f>D20</f>
        <v>2000</v>
      </c>
      <c r="E19" s="94" t="str">
        <f>E20</f>
        <v>-</v>
      </c>
      <c r="F19" s="88">
        <f>D19</f>
        <v>2000</v>
      </c>
      <c r="H19" s="23"/>
    </row>
    <row r="20" spans="1:8" s="22" customFormat="1" ht="28.5" customHeight="1">
      <c r="A20" s="86" t="s">
        <v>262</v>
      </c>
      <c r="B20" s="87">
        <v>200</v>
      </c>
      <c r="C20" s="85" t="s">
        <v>308</v>
      </c>
      <c r="D20" s="93">
        <f>D21</f>
        <v>2000</v>
      </c>
      <c r="E20" s="94" t="str">
        <f>E21</f>
        <v>-</v>
      </c>
      <c r="F20" s="88">
        <f>D20</f>
        <v>2000</v>
      </c>
      <c r="H20" s="23"/>
    </row>
    <row r="21" spans="1:8" s="22" customFormat="1" ht="38.25" customHeight="1">
      <c r="A21" s="92" t="s">
        <v>111</v>
      </c>
      <c r="B21" s="87">
        <v>200</v>
      </c>
      <c r="C21" s="85" t="s">
        <v>309</v>
      </c>
      <c r="D21" s="93">
        <v>2000</v>
      </c>
      <c r="E21" s="94" t="s">
        <v>74</v>
      </c>
      <c r="F21" s="88">
        <f>D21</f>
        <v>2000</v>
      </c>
      <c r="H21" s="23"/>
    </row>
    <row r="22" spans="1:8" s="22" customFormat="1" ht="48" customHeight="1">
      <c r="A22" s="97" t="s">
        <v>359</v>
      </c>
      <c r="B22" s="87">
        <v>200</v>
      </c>
      <c r="C22" s="85" t="s">
        <v>335</v>
      </c>
      <c r="D22" s="93">
        <f>D23</f>
        <v>542600</v>
      </c>
      <c r="E22" s="94">
        <f>E23</f>
        <v>19106.740000000002</v>
      </c>
      <c r="F22" s="88">
        <f t="shared" si="0"/>
        <v>523493.26</v>
      </c>
      <c r="H22" s="23"/>
    </row>
    <row r="23" spans="1:8" s="22" customFormat="1" ht="36" customHeight="1">
      <c r="A23" s="95" t="s">
        <v>263</v>
      </c>
      <c r="B23" s="87">
        <v>200</v>
      </c>
      <c r="C23" s="85" t="s">
        <v>268</v>
      </c>
      <c r="D23" s="93">
        <f>D24</f>
        <v>542600</v>
      </c>
      <c r="E23" s="94">
        <f>E24</f>
        <v>19106.740000000002</v>
      </c>
      <c r="F23" s="88">
        <f t="shared" si="0"/>
        <v>523493.26</v>
      </c>
      <c r="H23" s="23"/>
    </row>
    <row r="24" spans="1:8" s="22" customFormat="1" ht="15" customHeight="1">
      <c r="A24" s="98" t="s">
        <v>385</v>
      </c>
      <c r="B24" s="87">
        <v>200</v>
      </c>
      <c r="C24" s="85" t="s">
        <v>176</v>
      </c>
      <c r="D24" s="93">
        <v>542600</v>
      </c>
      <c r="E24" s="94">
        <v>19106.740000000002</v>
      </c>
      <c r="F24" s="88">
        <f t="shared" si="0"/>
        <v>523493.26</v>
      </c>
      <c r="H24" s="23"/>
    </row>
    <row r="25" spans="1:8" s="22" customFormat="1" ht="33.75">
      <c r="A25" s="99" t="s">
        <v>185</v>
      </c>
      <c r="B25" s="87">
        <v>200</v>
      </c>
      <c r="C25" s="85" t="s">
        <v>177</v>
      </c>
      <c r="D25" s="93">
        <f>D26</f>
        <v>200</v>
      </c>
      <c r="E25" s="94" t="str">
        <f>E26</f>
        <v>-</v>
      </c>
      <c r="F25" s="88">
        <f>D25</f>
        <v>200</v>
      </c>
      <c r="H25" s="23"/>
    </row>
    <row r="26" spans="1:8">
      <c r="A26" s="99" t="s">
        <v>181</v>
      </c>
      <c r="B26" s="87">
        <v>200</v>
      </c>
      <c r="C26" s="96" t="s">
        <v>182</v>
      </c>
      <c r="D26" s="93">
        <f t="shared" ref="D26:E26" si="1">D27</f>
        <v>200</v>
      </c>
      <c r="E26" s="94" t="str">
        <f t="shared" si="1"/>
        <v>-</v>
      </c>
      <c r="F26" s="88">
        <f>D26</f>
        <v>200</v>
      </c>
      <c r="H26" s="20"/>
    </row>
    <row r="27" spans="1:8" ht="130.5" customHeight="1">
      <c r="A27" s="98" t="s">
        <v>179</v>
      </c>
      <c r="B27" s="87">
        <v>200</v>
      </c>
      <c r="C27" s="96" t="s">
        <v>178</v>
      </c>
      <c r="D27" s="93">
        <f t="shared" ref="D27:E29" si="2">D28</f>
        <v>200</v>
      </c>
      <c r="E27" s="94" t="str">
        <f t="shared" si="2"/>
        <v>-</v>
      </c>
      <c r="F27" s="88">
        <f>D27</f>
        <v>200</v>
      </c>
      <c r="H27" s="20"/>
    </row>
    <row r="28" spans="1:8" ht="35.25" customHeight="1">
      <c r="A28" s="100" t="s">
        <v>360</v>
      </c>
      <c r="B28" s="87">
        <v>200</v>
      </c>
      <c r="C28" s="96" t="s">
        <v>336</v>
      </c>
      <c r="D28" s="93">
        <f t="shared" si="2"/>
        <v>200</v>
      </c>
      <c r="E28" s="94" t="str">
        <f t="shared" si="2"/>
        <v>-</v>
      </c>
      <c r="F28" s="88">
        <f t="shared" ref="F28:F30" si="3">D28</f>
        <v>200</v>
      </c>
      <c r="H28" s="20"/>
    </row>
    <row r="29" spans="1:8" ht="33.75">
      <c r="A29" s="101" t="s">
        <v>263</v>
      </c>
      <c r="B29" s="87">
        <v>200</v>
      </c>
      <c r="C29" s="96" t="s">
        <v>269</v>
      </c>
      <c r="D29" s="93">
        <f t="shared" si="2"/>
        <v>200</v>
      </c>
      <c r="E29" s="94" t="str">
        <f t="shared" si="2"/>
        <v>-</v>
      </c>
      <c r="F29" s="88">
        <f t="shared" si="3"/>
        <v>200</v>
      </c>
      <c r="H29" s="20"/>
    </row>
    <row r="30" spans="1:8" ht="15.75" customHeight="1">
      <c r="A30" s="98" t="s">
        <v>385</v>
      </c>
      <c r="B30" s="87">
        <v>200</v>
      </c>
      <c r="C30" s="96" t="s">
        <v>180</v>
      </c>
      <c r="D30" s="93">
        <v>200</v>
      </c>
      <c r="E30" s="94" t="s">
        <v>74</v>
      </c>
      <c r="F30" s="88">
        <f t="shared" si="3"/>
        <v>200</v>
      </c>
      <c r="H30" s="20"/>
    </row>
    <row r="31" spans="1:8" ht="14.25" customHeight="1">
      <c r="A31" s="99" t="s">
        <v>57</v>
      </c>
      <c r="B31" s="102">
        <v>200</v>
      </c>
      <c r="C31" s="103" t="s">
        <v>183</v>
      </c>
      <c r="D31" s="93">
        <f>D32</f>
        <v>5000</v>
      </c>
      <c r="E31" s="94" t="s">
        <v>74</v>
      </c>
      <c r="F31" s="88">
        <f t="shared" ref="F31:F36" si="4">D31</f>
        <v>5000</v>
      </c>
      <c r="H31" s="20"/>
    </row>
    <row r="32" spans="1:8" ht="33.75">
      <c r="A32" s="99" t="s">
        <v>185</v>
      </c>
      <c r="B32" s="102">
        <v>200</v>
      </c>
      <c r="C32" s="103" t="s">
        <v>184</v>
      </c>
      <c r="D32" s="93">
        <f>D33</f>
        <v>5000</v>
      </c>
      <c r="E32" s="94" t="str">
        <f>E33</f>
        <v>-</v>
      </c>
      <c r="F32" s="88">
        <f t="shared" si="4"/>
        <v>5000</v>
      </c>
      <c r="H32" s="20"/>
    </row>
    <row r="33" spans="1:8" ht="23.25" customHeight="1">
      <c r="A33" s="104" t="s">
        <v>131</v>
      </c>
      <c r="B33" s="102">
        <v>200</v>
      </c>
      <c r="C33" s="103" t="s">
        <v>187</v>
      </c>
      <c r="D33" s="93">
        <f>D34</f>
        <v>5000</v>
      </c>
      <c r="E33" s="94" t="s">
        <v>74</v>
      </c>
      <c r="F33" s="88">
        <f>D33</f>
        <v>5000</v>
      </c>
      <c r="H33" s="20"/>
    </row>
    <row r="34" spans="1:8" ht="69" customHeight="1">
      <c r="A34" s="105" t="s">
        <v>112</v>
      </c>
      <c r="B34" s="102">
        <v>200</v>
      </c>
      <c r="C34" s="103" t="s">
        <v>186</v>
      </c>
      <c r="D34" s="93">
        <f>D35</f>
        <v>5000</v>
      </c>
      <c r="E34" s="94" t="str">
        <f>E35</f>
        <v>-</v>
      </c>
      <c r="F34" s="88">
        <f t="shared" si="4"/>
        <v>5000</v>
      </c>
      <c r="H34" s="20"/>
    </row>
    <row r="35" spans="1:8" ht="22.5">
      <c r="A35" s="106" t="s">
        <v>361</v>
      </c>
      <c r="B35" s="102">
        <v>200</v>
      </c>
      <c r="C35" s="103" t="s">
        <v>337</v>
      </c>
      <c r="D35" s="93">
        <f>D36</f>
        <v>5000</v>
      </c>
      <c r="E35" s="94" t="str">
        <f>E36</f>
        <v>-</v>
      </c>
      <c r="F35" s="88">
        <f t="shared" si="4"/>
        <v>5000</v>
      </c>
      <c r="H35" s="20"/>
    </row>
    <row r="36" spans="1:8" ht="16.5" customHeight="1">
      <c r="A36" s="99" t="s">
        <v>97</v>
      </c>
      <c r="B36" s="102">
        <v>200</v>
      </c>
      <c r="C36" s="103" t="s">
        <v>188</v>
      </c>
      <c r="D36" s="93">
        <v>5000</v>
      </c>
      <c r="E36" s="94" t="s">
        <v>74</v>
      </c>
      <c r="F36" s="88">
        <f t="shared" si="4"/>
        <v>5000</v>
      </c>
      <c r="H36" s="20"/>
    </row>
    <row r="37" spans="1:8" ht="18" customHeight="1">
      <c r="A37" s="99" t="s">
        <v>105</v>
      </c>
      <c r="B37" s="102">
        <v>200</v>
      </c>
      <c r="C37" s="103" t="s">
        <v>189</v>
      </c>
      <c r="D37" s="93">
        <f>D38+D46+D71+D65</f>
        <v>102700</v>
      </c>
      <c r="E37" s="94" t="str">
        <f>E38</f>
        <v>-</v>
      </c>
      <c r="F37" s="88">
        <f>D37</f>
        <v>102700</v>
      </c>
      <c r="H37" s="20"/>
    </row>
    <row r="38" spans="1:8" ht="33.75">
      <c r="A38" s="86" t="s">
        <v>166</v>
      </c>
      <c r="B38" s="102">
        <v>200</v>
      </c>
      <c r="C38" s="103" t="s">
        <v>190</v>
      </c>
      <c r="D38" s="93">
        <f t="shared" ref="D38:E39" si="5">D39</f>
        <v>17400</v>
      </c>
      <c r="E38" s="94" t="str">
        <f t="shared" si="5"/>
        <v>-</v>
      </c>
      <c r="F38" s="88">
        <f t="shared" ref="F38:F49" si="6">D38</f>
        <v>17400</v>
      </c>
      <c r="H38" s="20"/>
    </row>
    <row r="39" spans="1:8" ht="33.75">
      <c r="A39" s="86" t="s">
        <v>119</v>
      </c>
      <c r="B39" s="102">
        <v>200</v>
      </c>
      <c r="C39" s="103" t="s">
        <v>191</v>
      </c>
      <c r="D39" s="93">
        <f t="shared" si="5"/>
        <v>17400</v>
      </c>
      <c r="E39" s="94" t="str">
        <f t="shared" si="5"/>
        <v>-</v>
      </c>
      <c r="F39" s="88">
        <f t="shared" si="6"/>
        <v>17400</v>
      </c>
      <c r="H39" s="20"/>
    </row>
    <row r="40" spans="1:8" ht="72" customHeight="1">
      <c r="A40" s="99" t="s">
        <v>113</v>
      </c>
      <c r="B40" s="102">
        <v>200</v>
      </c>
      <c r="C40" s="103" t="s">
        <v>286</v>
      </c>
      <c r="D40" s="93">
        <f>D41</f>
        <v>17400</v>
      </c>
      <c r="E40" s="94" t="str">
        <f>E41</f>
        <v>-</v>
      </c>
      <c r="F40" s="88">
        <f t="shared" si="6"/>
        <v>17400</v>
      </c>
      <c r="H40" s="20"/>
    </row>
    <row r="41" spans="1:8" ht="22.5">
      <c r="A41" s="107" t="s">
        <v>361</v>
      </c>
      <c r="B41" s="102">
        <v>200</v>
      </c>
      <c r="C41" s="103" t="s">
        <v>338</v>
      </c>
      <c r="D41" s="93">
        <f>D42</f>
        <v>17400</v>
      </c>
      <c r="E41" s="94" t="str">
        <f>E42</f>
        <v>-</v>
      </c>
      <c r="F41" s="88">
        <f t="shared" si="6"/>
        <v>17400</v>
      </c>
      <c r="H41" s="20"/>
    </row>
    <row r="42" spans="1:8">
      <c r="A42" s="108" t="s">
        <v>264</v>
      </c>
      <c r="B42" s="102">
        <v>200</v>
      </c>
      <c r="C42" s="103" t="s">
        <v>287</v>
      </c>
      <c r="D42" s="93">
        <f>D43+D44+D45</f>
        <v>17400</v>
      </c>
      <c r="E42" s="94" t="str">
        <f>E43</f>
        <v>-</v>
      </c>
      <c r="F42" s="88">
        <f>D42</f>
        <v>17400</v>
      </c>
      <c r="H42" s="20"/>
    </row>
    <row r="43" spans="1:8" ht="26.25" customHeight="1">
      <c r="A43" s="98" t="s">
        <v>132</v>
      </c>
      <c r="B43" s="102">
        <v>200</v>
      </c>
      <c r="C43" s="103" t="s">
        <v>288</v>
      </c>
      <c r="D43" s="93">
        <v>11900</v>
      </c>
      <c r="E43" s="94" t="s">
        <v>74</v>
      </c>
      <c r="F43" s="88">
        <f t="shared" si="6"/>
        <v>11900</v>
      </c>
      <c r="H43" s="20"/>
    </row>
    <row r="44" spans="1:8">
      <c r="A44" s="98" t="s">
        <v>156</v>
      </c>
      <c r="B44" s="102">
        <v>200</v>
      </c>
      <c r="C44" s="103" t="s">
        <v>289</v>
      </c>
      <c r="D44" s="93">
        <v>1000</v>
      </c>
      <c r="E44" s="94" t="s">
        <v>74</v>
      </c>
      <c r="F44" s="88">
        <f t="shared" si="6"/>
        <v>1000</v>
      </c>
      <c r="H44" s="20"/>
    </row>
    <row r="45" spans="1:8">
      <c r="A45" s="98" t="s">
        <v>146</v>
      </c>
      <c r="B45" s="102">
        <v>200</v>
      </c>
      <c r="C45" s="103" t="s">
        <v>310</v>
      </c>
      <c r="D45" s="93">
        <v>4500</v>
      </c>
      <c r="E45" s="94" t="s">
        <v>74</v>
      </c>
      <c r="F45" s="88">
        <f t="shared" si="6"/>
        <v>4500</v>
      </c>
      <c r="H45" s="20"/>
    </row>
    <row r="46" spans="1:8" ht="28.5" customHeight="1">
      <c r="A46" s="86" t="s">
        <v>193</v>
      </c>
      <c r="B46" s="102">
        <v>200</v>
      </c>
      <c r="C46" s="103" t="s">
        <v>192</v>
      </c>
      <c r="D46" s="93">
        <f>D47+D56</f>
        <v>64900</v>
      </c>
      <c r="E46" s="94" t="str">
        <f>E47</f>
        <v>-</v>
      </c>
      <c r="F46" s="88">
        <f>D46</f>
        <v>64900</v>
      </c>
      <c r="H46" s="20"/>
    </row>
    <row r="47" spans="1:8" ht="39" customHeight="1">
      <c r="A47" s="99" t="s">
        <v>194</v>
      </c>
      <c r="B47" s="102">
        <v>200</v>
      </c>
      <c r="C47" s="103" t="s">
        <v>195</v>
      </c>
      <c r="D47" s="93">
        <f>D52+D48</f>
        <v>26000</v>
      </c>
      <c r="E47" s="94" t="str">
        <f>E52</f>
        <v>-</v>
      </c>
      <c r="F47" s="88">
        <f t="shared" si="6"/>
        <v>26000</v>
      </c>
      <c r="H47" s="20"/>
    </row>
    <row r="48" spans="1:8" ht="101.25">
      <c r="A48" s="98" t="s">
        <v>293</v>
      </c>
      <c r="B48" s="102">
        <v>200</v>
      </c>
      <c r="C48" s="103" t="s">
        <v>290</v>
      </c>
      <c r="D48" s="93">
        <f>D50</f>
        <v>16000</v>
      </c>
      <c r="E48" s="94" t="str">
        <f>E50</f>
        <v>-</v>
      </c>
      <c r="F48" s="88">
        <f>D48</f>
        <v>16000</v>
      </c>
      <c r="H48" s="20"/>
    </row>
    <row r="49" spans="1:8" ht="36" customHeight="1">
      <c r="A49" s="98" t="s">
        <v>360</v>
      </c>
      <c r="B49" s="102">
        <v>200</v>
      </c>
      <c r="C49" s="103" t="s">
        <v>363</v>
      </c>
      <c r="D49" s="93">
        <f>D51</f>
        <v>16000</v>
      </c>
      <c r="E49" s="94" t="str">
        <f>E50</f>
        <v>-</v>
      </c>
      <c r="F49" s="88">
        <f t="shared" si="6"/>
        <v>16000</v>
      </c>
      <c r="H49" s="20"/>
    </row>
    <row r="50" spans="1:8" ht="38.25" customHeight="1">
      <c r="A50" s="99" t="s">
        <v>263</v>
      </c>
      <c r="B50" s="102">
        <v>200</v>
      </c>
      <c r="C50" s="103" t="s">
        <v>291</v>
      </c>
      <c r="D50" s="93">
        <f>D51</f>
        <v>16000</v>
      </c>
      <c r="E50" s="94" t="str">
        <f>E51</f>
        <v>-</v>
      </c>
      <c r="F50" s="88">
        <f>D50</f>
        <v>16000</v>
      </c>
      <c r="H50" s="20"/>
    </row>
    <row r="51" spans="1:8" ht="22.5" customHeight="1">
      <c r="A51" s="98" t="s">
        <v>385</v>
      </c>
      <c r="B51" s="102">
        <v>200</v>
      </c>
      <c r="C51" s="103" t="s">
        <v>292</v>
      </c>
      <c r="D51" s="93">
        <v>16000</v>
      </c>
      <c r="E51" s="94" t="s">
        <v>74</v>
      </c>
      <c r="F51" s="88">
        <f>D51</f>
        <v>16000</v>
      </c>
      <c r="H51" s="20"/>
    </row>
    <row r="52" spans="1:8" ht="80.25" customHeight="1">
      <c r="A52" s="98" t="s">
        <v>198</v>
      </c>
      <c r="B52" s="102">
        <v>200</v>
      </c>
      <c r="C52" s="103" t="s">
        <v>196</v>
      </c>
      <c r="D52" s="93">
        <f>D53</f>
        <v>10000</v>
      </c>
      <c r="E52" s="94" t="str">
        <f>E53</f>
        <v>-</v>
      </c>
      <c r="F52" s="88">
        <f>D52</f>
        <v>10000</v>
      </c>
      <c r="H52" s="20"/>
    </row>
    <row r="53" spans="1:8" ht="15.75" customHeight="1">
      <c r="A53" s="98" t="s">
        <v>362</v>
      </c>
      <c r="B53" s="102">
        <v>200</v>
      </c>
      <c r="C53" s="103" t="s">
        <v>339</v>
      </c>
      <c r="D53" s="93">
        <f>D54</f>
        <v>10000</v>
      </c>
      <c r="E53" s="94" t="str">
        <f>E54</f>
        <v>-</v>
      </c>
      <c r="F53" s="88">
        <f t="shared" ref="F53:F55" si="7">D53</f>
        <v>10000</v>
      </c>
      <c r="H53" s="20"/>
    </row>
    <row r="54" spans="1:8" ht="19.5" customHeight="1">
      <c r="A54" s="98" t="s">
        <v>264</v>
      </c>
      <c r="B54" s="102">
        <v>200</v>
      </c>
      <c r="C54" s="103" t="s">
        <v>270</v>
      </c>
      <c r="D54" s="93">
        <v>10000</v>
      </c>
      <c r="E54" s="94" t="str">
        <f>E55</f>
        <v>-</v>
      </c>
      <c r="F54" s="88">
        <f t="shared" si="7"/>
        <v>10000</v>
      </c>
      <c r="H54" s="20"/>
    </row>
    <row r="55" spans="1:8" ht="15" customHeight="1">
      <c r="A55" s="98" t="s">
        <v>146</v>
      </c>
      <c r="B55" s="102">
        <v>200</v>
      </c>
      <c r="C55" s="103" t="s">
        <v>197</v>
      </c>
      <c r="D55" s="93">
        <v>10000</v>
      </c>
      <c r="E55" s="94" t="s">
        <v>74</v>
      </c>
      <c r="F55" s="88">
        <f t="shared" si="7"/>
        <v>10000</v>
      </c>
      <c r="H55" s="20"/>
    </row>
    <row r="56" spans="1:8" ht="37.5" customHeight="1">
      <c r="A56" s="86" t="s">
        <v>114</v>
      </c>
      <c r="B56" s="102">
        <v>200</v>
      </c>
      <c r="C56" s="103" t="s">
        <v>199</v>
      </c>
      <c r="D56" s="93">
        <f>D57+D61</f>
        <v>38900</v>
      </c>
      <c r="E56" s="94" t="str">
        <f>E61</f>
        <v>-</v>
      </c>
      <c r="F56" s="88">
        <f>D56</f>
        <v>38900</v>
      </c>
      <c r="H56" s="20"/>
    </row>
    <row r="57" spans="1:8" ht="132" customHeight="1">
      <c r="A57" s="98" t="s">
        <v>365</v>
      </c>
      <c r="B57" s="102">
        <v>200</v>
      </c>
      <c r="C57" s="103" t="s">
        <v>200</v>
      </c>
      <c r="D57" s="93">
        <f t="shared" ref="D57:E59" si="8">D58</f>
        <v>36000</v>
      </c>
      <c r="E57" s="94" t="str">
        <f t="shared" si="8"/>
        <v>-</v>
      </c>
      <c r="F57" s="88">
        <f>D57</f>
        <v>36000</v>
      </c>
      <c r="H57" s="20"/>
    </row>
    <row r="58" spans="1:8" ht="36" customHeight="1">
      <c r="A58" s="86" t="s">
        <v>360</v>
      </c>
      <c r="B58" s="102">
        <v>200</v>
      </c>
      <c r="C58" s="103" t="s">
        <v>340</v>
      </c>
      <c r="D58" s="93">
        <f t="shared" si="8"/>
        <v>36000</v>
      </c>
      <c r="E58" s="94" t="str">
        <f t="shared" si="8"/>
        <v>-</v>
      </c>
      <c r="F58" s="88">
        <f>D58</f>
        <v>36000</v>
      </c>
      <c r="H58" s="20"/>
    </row>
    <row r="59" spans="1:8" ht="38.25" customHeight="1">
      <c r="A59" s="99" t="s">
        <v>263</v>
      </c>
      <c r="B59" s="102">
        <v>200</v>
      </c>
      <c r="C59" s="103" t="s">
        <v>271</v>
      </c>
      <c r="D59" s="93">
        <f t="shared" si="8"/>
        <v>36000</v>
      </c>
      <c r="E59" s="94" t="str">
        <f t="shared" si="8"/>
        <v>-</v>
      </c>
      <c r="F59" s="88">
        <f>D59</f>
        <v>36000</v>
      </c>
      <c r="H59" s="20"/>
    </row>
    <row r="60" spans="1:8" ht="21" customHeight="1">
      <c r="A60" s="98" t="s">
        <v>385</v>
      </c>
      <c r="B60" s="102">
        <v>200</v>
      </c>
      <c r="C60" s="103" t="s">
        <v>201</v>
      </c>
      <c r="D60" s="93">
        <v>36000</v>
      </c>
      <c r="E60" s="94" t="s">
        <v>74</v>
      </c>
      <c r="F60" s="88">
        <f t="shared" ref="F60:F61" si="9">D60</f>
        <v>36000</v>
      </c>
      <c r="H60" s="20"/>
    </row>
    <row r="61" spans="1:8" ht="108" customHeight="1">
      <c r="A61" s="86" t="s">
        <v>387</v>
      </c>
      <c r="B61" s="102">
        <v>200</v>
      </c>
      <c r="C61" s="103" t="s">
        <v>311</v>
      </c>
      <c r="D61" s="93">
        <f t="shared" ref="D61:E63" si="10">D62</f>
        <v>2900</v>
      </c>
      <c r="E61" s="94" t="str">
        <f t="shared" si="10"/>
        <v>-</v>
      </c>
      <c r="F61" s="88">
        <f t="shared" si="9"/>
        <v>2900</v>
      </c>
      <c r="H61" s="20"/>
    </row>
    <row r="62" spans="1:8" ht="34.5" customHeight="1">
      <c r="A62" s="86" t="s">
        <v>360</v>
      </c>
      <c r="B62" s="102">
        <v>200</v>
      </c>
      <c r="C62" s="103" t="s">
        <v>341</v>
      </c>
      <c r="D62" s="93">
        <f t="shared" si="10"/>
        <v>2900</v>
      </c>
      <c r="E62" s="94" t="str">
        <f t="shared" si="10"/>
        <v>-</v>
      </c>
      <c r="F62" s="88">
        <f>D62</f>
        <v>2900</v>
      </c>
      <c r="H62" s="20"/>
    </row>
    <row r="63" spans="1:8" ht="42" customHeight="1">
      <c r="A63" s="99" t="s">
        <v>263</v>
      </c>
      <c r="B63" s="102">
        <v>200</v>
      </c>
      <c r="C63" s="103" t="s">
        <v>312</v>
      </c>
      <c r="D63" s="93">
        <f t="shared" si="10"/>
        <v>2900</v>
      </c>
      <c r="E63" s="94" t="str">
        <f t="shared" si="10"/>
        <v>-</v>
      </c>
      <c r="F63" s="88">
        <f t="shared" ref="F63:F64" si="11">D63</f>
        <v>2900</v>
      </c>
      <c r="H63" s="20"/>
    </row>
    <row r="64" spans="1:8" ht="15" customHeight="1">
      <c r="A64" s="98" t="s">
        <v>385</v>
      </c>
      <c r="B64" s="102">
        <v>200</v>
      </c>
      <c r="C64" s="103" t="s">
        <v>313</v>
      </c>
      <c r="D64" s="93">
        <v>2900</v>
      </c>
      <c r="E64" s="94" t="s">
        <v>74</v>
      </c>
      <c r="F64" s="88">
        <f t="shared" si="11"/>
        <v>2900</v>
      </c>
      <c r="H64" s="20"/>
    </row>
    <row r="65" spans="1:8" ht="84" customHeight="1">
      <c r="A65" s="224" t="s">
        <v>428</v>
      </c>
      <c r="B65" s="102">
        <v>200</v>
      </c>
      <c r="C65" s="103" t="s">
        <v>427</v>
      </c>
      <c r="D65" s="93">
        <f>D66</f>
        <v>400</v>
      </c>
      <c r="E65" s="94" t="str">
        <f>E66</f>
        <v>-</v>
      </c>
      <c r="F65" s="88">
        <f>D65</f>
        <v>400</v>
      </c>
      <c r="H65" s="20"/>
    </row>
    <row r="66" spans="1:8" ht="51" customHeight="1">
      <c r="A66" s="117" t="s">
        <v>429</v>
      </c>
      <c r="B66" s="102">
        <v>200</v>
      </c>
      <c r="C66" s="103" t="s">
        <v>411</v>
      </c>
      <c r="D66" s="93">
        <v>400</v>
      </c>
      <c r="E66" s="94" t="str">
        <f>E67</f>
        <v>-</v>
      </c>
      <c r="F66" s="88">
        <f t="shared" ref="F66" si="12">D66</f>
        <v>400</v>
      </c>
      <c r="H66" s="20"/>
    </row>
    <row r="67" spans="1:8" ht="163.5" customHeight="1">
      <c r="A67" s="98" t="s">
        <v>430</v>
      </c>
      <c r="B67" s="102">
        <v>200</v>
      </c>
      <c r="C67" s="103" t="s">
        <v>412</v>
      </c>
      <c r="D67" s="93">
        <v>400</v>
      </c>
      <c r="E67" s="94" t="str">
        <f>E68</f>
        <v>-</v>
      </c>
      <c r="F67" s="88">
        <f>D67</f>
        <v>400</v>
      </c>
      <c r="H67" s="20"/>
    </row>
    <row r="68" spans="1:8" ht="36" customHeight="1">
      <c r="A68" s="86" t="s">
        <v>360</v>
      </c>
      <c r="B68" s="102">
        <v>200</v>
      </c>
      <c r="C68" s="103" t="s">
        <v>413</v>
      </c>
      <c r="D68" s="93">
        <v>400</v>
      </c>
      <c r="E68" s="94" t="str">
        <f>E69</f>
        <v>-</v>
      </c>
      <c r="F68" s="88">
        <f>D68</f>
        <v>400</v>
      </c>
      <c r="H68" s="20"/>
    </row>
    <row r="69" spans="1:8" ht="38.25" customHeight="1">
      <c r="A69" s="99" t="s">
        <v>263</v>
      </c>
      <c r="B69" s="102">
        <v>200</v>
      </c>
      <c r="C69" s="103" t="s">
        <v>414</v>
      </c>
      <c r="D69" s="93">
        <v>400</v>
      </c>
      <c r="E69" s="94" t="str">
        <f>E70</f>
        <v>-</v>
      </c>
      <c r="F69" s="88">
        <f>D69</f>
        <v>400</v>
      </c>
      <c r="H69" s="20"/>
    </row>
    <row r="70" spans="1:8" ht="18.75" customHeight="1">
      <c r="A70" s="98" t="s">
        <v>385</v>
      </c>
      <c r="B70" s="102">
        <v>200</v>
      </c>
      <c r="C70" s="103" t="s">
        <v>415</v>
      </c>
      <c r="D70" s="93">
        <v>400</v>
      </c>
      <c r="E70" s="94" t="s">
        <v>74</v>
      </c>
      <c r="F70" s="88">
        <f t="shared" ref="F70" si="13">D70</f>
        <v>400</v>
      </c>
      <c r="H70" s="20"/>
    </row>
    <row r="71" spans="1:8" ht="33.75">
      <c r="A71" s="99" t="s">
        <v>185</v>
      </c>
      <c r="B71" s="102">
        <v>200</v>
      </c>
      <c r="C71" s="103" t="s">
        <v>202</v>
      </c>
      <c r="D71" s="93">
        <f t="shared" ref="D71:E75" si="14">D72</f>
        <v>20000</v>
      </c>
      <c r="E71" s="94" t="str">
        <f t="shared" si="14"/>
        <v>-</v>
      </c>
      <c r="F71" s="88">
        <f>D71</f>
        <v>20000</v>
      </c>
      <c r="H71" s="20"/>
    </row>
    <row r="72" spans="1:8" ht="16.5" customHeight="1">
      <c r="A72" s="98" t="s">
        <v>181</v>
      </c>
      <c r="B72" s="102">
        <v>200</v>
      </c>
      <c r="C72" s="103" t="s">
        <v>203</v>
      </c>
      <c r="D72" s="93">
        <f t="shared" si="14"/>
        <v>20000</v>
      </c>
      <c r="E72" s="94" t="str">
        <f t="shared" si="14"/>
        <v>-</v>
      </c>
      <c r="F72" s="88">
        <f t="shared" ref="F72:F73" si="15">D72</f>
        <v>20000</v>
      </c>
      <c r="H72" s="20"/>
    </row>
    <row r="73" spans="1:8" ht="81.75" customHeight="1">
      <c r="A73" s="98" t="s">
        <v>153</v>
      </c>
      <c r="B73" s="102">
        <v>200</v>
      </c>
      <c r="C73" s="103" t="s">
        <v>204</v>
      </c>
      <c r="D73" s="93">
        <f>D74</f>
        <v>20000</v>
      </c>
      <c r="E73" s="94" t="str">
        <f>E74</f>
        <v>-</v>
      </c>
      <c r="F73" s="88">
        <f t="shared" si="15"/>
        <v>20000</v>
      </c>
      <c r="H73" s="20"/>
    </row>
    <row r="74" spans="1:8" ht="36" customHeight="1">
      <c r="A74" s="86" t="s">
        <v>360</v>
      </c>
      <c r="B74" s="102">
        <v>200</v>
      </c>
      <c r="C74" s="103" t="s">
        <v>342</v>
      </c>
      <c r="D74" s="93">
        <f>D75</f>
        <v>20000</v>
      </c>
      <c r="E74" s="94" t="str">
        <f>E75</f>
        <v>-</v>
      </c>
      <c r="F74" s="88">
        <f>D74</f>
        <v>20000</v>
      </c>
      <c r="H74" s="20"/>
    </row>
    <row r="75" spans="1:8" ht="37.5" customHeight="1">
      <c r="A75" s="99" t="s">
        <v>263</v>
      </c>
      <c r="B75" s="102">
        <v>200</v>
      </c>
      <c r="C75" s="103" t="s">
        <v>272</v>
      </c>
      <c r="D75" s="93">
        <f t="shared" si="14"/>
        <v>20000</v>
      </c>
      <c r="E75" s="94" t="str">
        <f t="shared" si="14"/>
        <v>-</v>
      </c>
      <c r="F75" s="88">
        <f t="shared" ref="F75:F76" si="16">D75</f>
        <v>20000</v>
      </c>
      <c r="H75" s="20"/>
    </row>
    <row r="76" spans="1:8" ht="19.5" customHeight="1">
      <c r="A76" s="98" t="s">
        <v>385</v>
      </c>
      <c r="B76" s="102">
        <v>200</v>
      </c>
      <c r="C76" s="103" t="s">
        <v>205</v>
      </c>
      <c r="D76" s="93">
        <v>20000</v>
      </c>
      <c r="E76" s="94" t="s">
        <v>74</v>
      </c>
      <c r="F76" s="88">
        <f t="shared" si="16"/>
        <v>20000</v>
      </c>
      <c r="H76" s="20"/>
    </row>
    <row r="77" spans="1:8" ht="15" customHeight="1">
      <c r="A77" s="95" t="s">
        <v>58</v>
      </c>
      <c r="B77" s="90">
        <v>200</v>
      </c>
      <c r="C77" s="109" t="s">
        <v>206</v>
      </c>
      <c r="D77" s="93">
        <f t="shared" ref="D77:E80" si="17">D78</f>
        <v>208200</v>
      </c>
      <c r="E77" s="94" t="str">
        <f t="shared" si="17"/>
        <v>-</v>
      </c>
      <c r="F77" s="88">
        <f>D77</f>
        <v>208200</v>
      </c>
      <c r="H77" s="21"/>
    </row>
    <row r="78" spans="1:8" ht="22.5">
      <c r="A78" s="86" t="s">
        <v>59</v>
      </c>
      <c r="B78" s="87">
        <v>200</v>
      </c>
      <c r="C78" s="96" t="s">
        <v>207</v>
      </c>
      <c r="D78" s="93">
        <f>D79</f>
        <v>208200</v>
      </c>
      <c r="E78" s="94" t="str">
        <f>E79</f>
        <v>-</v>
      </c>
      <c r="F78" s="88">
        <f t="shared" ref="F78:F80" si="18">D78</f>
        <v>208200</v>
      </c>
      <c r="H78" s="20"/>
    </row>
    <row r="79" spans="1:8" ht="33.75">
      <c r="A79" s="99" t="s">
        <v>185</v>
      </c>
      <c r="B79" s="87">
        <v>200</v>
      </c>
      <c r="C79" s="85" t="s">
        <v>208</v>
      </c>
      <c r="D79" s="93">
        <f>D80</f>
        <v>208200</v>
      </c>
      <c r="E79" s="94" t="str">
        <f>E80</f>
        <v>-</v>
      </c>
      <c r="F79" s="88">
        <f t="shared" si="18"/>
        <v>208200</v>
      </c>
      <c r="H79" s="20"/>
    </row>
    <row r="80" spans="1:8" ht="18.75" customHeight="1">
      <c r="A80" s="99" t="s">
        <v>181</v>
      </c>
      <c r="B80" s="87">
        <v>200</v>
      </c>
      <c r="C80" s="85" t="s">
        <v>209</v>
      </c>
      <c r="D80" s="94">
        <f t="shared" si="17"/>
        <v>208200</v>
      </c>
      <c r="E80" s="94" t="str">
        <f t="shared" si="17"/>
        <v>-</v>
      </c>
      <c r="F80" s="88">
        <f t="shared" si="18"/>
        <v>208200</v>
      </c>
      <c r="H80" s="20"/>
    </row>
    <row r="81" spans="1:8" ht="84.75" customHeight="1">
      <c r="A81" s="110" t="s">
        <v>266</v>
      </c>
      <c r="B81" s="87">
        <v>200</v>
      </c>
      <c r="C81" s="85" t="s">
        <v>210</v>
      </c>
      <c r="D81" s="94">
        <f>D82</f>
        <v>208200</v>
      </c>
      <c r="E81" s="94" t="str">
        <f>E82</f>
        <v>-</v>
      </c>
      <c r="F81" s="88">
        <f>D81</f>
        <v>208200</v>
      </c>
      <c r="H81" s="20"/>
    </row>
    <row r="82" spans="1:8" ht="72.75" customHeight="1">
      <c r="A82" s="110" t="s">
        <v>358</v>
      </c>
      <c r="B82" s="87">
        <v>200</v>
      </c>
      <c r="C82" s="85" t="s">
        <v>343</v>
      </c>
      <c r="D82" s="94">
        <f>D83</f>
        <v>208200</v>
      </c>
      <c r="E82" s="94" t="str">
        <f>E83</f>
        <v>-</v>
      </c>
      <c r="F82" s="88">
        <f>D82</f>
        <v>208200</v>
      </c>
      <c r="H82" s="20"/>
    </row>
    <row r="83" spans="1:8" ht="28.5" customHeight="1">
      <c r="A83" s="86" t="s">
        <v>262</v>
      </c>
      <c r="B83" s="87">
        <v>200</v>
      </c>
      <c r="C83" s="85" t="s">
        <v>273</v>
      </c>
      <c r="D83" s="94">
        <f>D84+D85</f>
        <v>208200</v>
      </c>
      <c r="E83" s="94" t="str">
        <f>E84</f>
        <v>-</v>
      </c>
      <c r="F83" s="88">
        <f t="shared" ref="F83:F84" si="19">D83</f>
        <v>208200</v>
      </c>
      <c r="H83" s="20"/>
    </row>
    <row r="84" spans="1:8" ht="25.5" customHeight="1">
      <c r="A84" s="86" t="s">
        <v>160</v>
      </c>
      <c r="B84" s="87">
        <v>200</v>
      </c>
      <c r="C84" s="85" t="s">
        <v>211</v>
      </c>
      <c r="D84" s="94">
        <v>159900</v>
      </c>
      <c r="E84" s="94" t="s">
        <v>74</v>
      </c>
      <c r="F84" s="88">
        <f t="shared" si="19"/>
        <v>159900</v>
      </c>
      <c r="H84" s="20"/>
    </row>
    <row r="85" spans="1:8" ht="45">
      <c r="A85" s="95" t="s">
        <v>163</v>
      </c>
      <c r="B85" s="90">
        <v>200</v>
      </c>
      <c r="C85" s="85" t="s">
        <v>212</v>
      </c>
      <c r="D85" s="94">
        <v>48300</v>
      </c>
      <c r="E85" s="94" t="s">
        <v>74</v>
      </c>
      <c r="F85" s="88">
        <f>D85</f>
        <v>48300</v>
      </c>
      <c r="H85" s="20"/>
    </row>
    <row r="86" spans="1:8" ht="27.75" customHeight="1">
      <c r="A86" s="95" t="s">
        <v>60</v>
      </c>
      <c r="B86" s="90">
        <v>200</v>
      </c>
      <c r="C86" s="109" t="s">
        <v>213</v>
      </c>
      <c r="D86" s="93">
        <f>D87+D94</f>
        <v>50600</v>
      </c>
      <c r="E86" s="94">
        <f>E94</f>
        <v>3000</v>
      </c>
      <c r="F86" s="88">
        <f>D86-E86</f>
        <v>47600</v>
      </c>
      <c r="H86" s="21"/>
    </row>
    <row r="87" spans="1:8" ht="38.25" customHeight="1">
      <c r="A87" s="86" t="s">
        <v>388</v>
      </c>
      <c r="B87" s="87">
        <v>200</v>
      </c>
      <c r="C87" s="96" t="s">
        <v>214</v>
      </c>
      <c r="D87" s="93">
        <f>D88</f>
        <v>10600</v>
      </c>
      <c r="E87" s="94" t="str">
        <f>E88</f>
        <v>-</v>
      </c>
      <c r="F87" s="88">
        <f>D87</f>
        <v>10600</v>
      </c>
      <c r="H87" s="20"/>
    </row>
    <row r="88" spans="1:8" ht="81" customHeight="1">
      <c r="A88" s="86" t="s">
        <v>416</v>
      </c>
      <c r="B88" s="87">
        <v>200</v>
      </c>
      <c r="C88" s="96" t="s">
        <v>215</v>
      </c>
      <c r="D88" s="93">
        <f>D89</f>
        <v>10600</v>
      </c>
      <c r="E88" s="94" t="str">
        <f>E89</f>
        <v>-</v>
      </c>
      <c r="F88" s="88">
        <f>D88</f>
        <v>10600</v>
      </c>
      <c r="H88" s="20"/>
    </row>
    <row r="89" spans="1:8" ht="28.5" customHeight="1">
      <c r="A89" s="98" t="s">
        <v>418</v>
      </c>
      <c r="B89" s="87">
        <v>200</v>
      </c>
      <c r="C89" s="85" t="s">
        <v>417</v>
      </c>
      <c r="D89" s="93">
        <f t="shared" ref="D89:E92" si="20">D90</f>
        <v>10600</v>
      </c>
      <c r="E89" s="94" t="str">
        <f t="shared" si="20"/>
        <v>-</v>
      </c>
      <c r="F89" s="88">
        <f>D89</f>
        <v>10600</v>
      </c>
      <c r="H89" s="20"/>
    </row>
    <row r="90" spans="1:8" ht="118.5" customHeight="1">
      <c r="A90" s="111" t="s">
        <v>420</v>
      </c>
      <c r="B90" s="87">
        <v>200</v>
      </c>
      <c r="C90" s="85" t="s">
        <v>419</v>
      </c>
      <c r="D90" s="93">
        <f t="shared" si="20"/>
        <v>10600</v>
      </c>
      <c r="E90" s="94" t="str">
        <f t="shared" si="20"/>
        <v>-</v>
      </c>
      <c r="F90" s="88">
        <f>D90</f>
        <v>10600</v>
      </c>
      <c r="H90" s="20"/>
    </row>
    <row r="91" spans="1:8" ht="38.25" customHeight="1">
      <c r="A91" s="112" t="s">
        <v>360</v>
      </c>
      <c r="B91" s="87">
        <v>200</v>
      </c>
      <c r="C91" s="85" t="s">
        <v>421</v>
      </c>
      <c r="D91" s="93">
        <f t="shared" si="20"/>
        <v>10600</v>
      </c>
      <c r="E91" s="94" t="str">
        <f t="shared" si="20"/>
        <v>-</v>
      </c>
      <c r="F91" s="88">
        <f>D91</f>
        <v>10600</v>
      </c>
      <c r="H91" s="20"/>
    </row>
    <row r="92" spans="1:8" ht="40.5" customHeight="1">
      <c r="A92" s="113" t="s">
        <v>263</v>
      </c>
      <c r="B92" s="87">
        <v>200</v>
      </c>
      <c r="C92" s="85" t="s">
        <v>422</v>
      </c>
      <c r="D92" s="93">
        <f t="shared" si="20"/>
        <v>10600</v>
      </c>
      <c r="E92" s="94" t="str">
        <f t="shared" si="20"/>
        <v>-</v>
      </c>
      <c r="F92" s="88">
        <f>D92</f>
        <v>10600</v>
      </c>
      <c r="H92" s="20"/>
    </row>
    <row r="93" spans="1:8" ht="15" customHeight="1">
      <c r="A93" s="111" t="s">
        <v>385</v>
      </c>
      <c r="B93" s="87">
        <v>200</v>
      </c>
      <c r="C93" s="85" t="s">
        <v>423</v>
      </c>
      <c r="D93" s="93">
        <v>10600</v>
      </c>
      <c r="E93" s="94" t="s">
        <v>74</v>
      </c>
      <c r="F93" s="88">
        <f>D93</f>
        <v>10600</v>
      </c>
      <c r="H93" s="20"/>
    </row>
    <row r="94" spans="1:8" ht="15" customHeight="1">
      <c r="A94" s="111" t="s">
        <v>425</v>
      </c>
      <c r="B94" s="87">
        <v>200</v>
      </c>
      <c r="C94" s="85" t="s">
        <v>426</v>
      </c>
      <c r="D94" s="93">
        <f>D95</f>
        <v>40000</v>
      </c>
      <c r="E94" s="94">
        <f>E95</f>
        <v>3000</v>
      </c>
      <c r="F94" s="88">
        <f>D94-E94</f>
        <v>37000</v>
      </c>
      <c r="H94" s="20"/>
    </row>
    <row r="95" spans="1:8" ht="81" customHeight="1">
      <c r="A95" s="113" t="s">
        <v>431</v>
      </c>
      <c r="B95" s="87">
        <v>200</v>
      </c>
      <c r="C95" s="85" t="s">
        <v>424</v>
      </c>
      <c r="D95" s="93">
        <f t="shared" ref="D95:E95" si="21">D97</f>
        <v>40000</v>
      </c>
      <c r="E95" s="94">
        <f t="shared" si="21"/>
        <v>3000</v>
      </c>
      <c r="F95" s="88">
        <f t="shared" ref="F95:F100" si="22">D95-E95</f>
        <v>37000</v>
      </c>
      <c r="H95" s="20"/>
    </row>
    <row r="96" spans="1:8" ht="18.75" customHeight="1">
      <c r="A96" s="113" t="s">
        <v>433</v>
      </c>
      <c r="B96" s="87">
        <v>200</v>
      </c>
      <c r="C96" s="85" t="s">
        <v>432</v>
      </c>
      <c r="D96" s="93">
        <f>D97</f>
        <v>40000</v>
      </c>
      <c r="E96" s="94">
        <f>E97</f>
        <v>3000</v>
      </c>
      <c r="F96" s="88">
        <f t="shared" si="22"/>
        <v>37000</v>
      </c>
      <c r="H96" s="20"/>
    </row>
    <row r="97" spans="1:8" ht="119.25" customHeight="1">
      <c r="A97" s="113" t="s">
        <v>435</v>
      </c>
      <c r="B97" s="87">
        <v>200</v>
      </c>
      <c r="C97" s="85" t="s">
        <v>434</v>
      </c>
      <c r="D97" s="93">
        <f t="shared" ref="D97:E99" si="23">D98</f>
        <v>40000</v>
      </c>
      <c r="E97" s="94">
        <f t="shared" si="23"/>
        <v>3000</v>
      </c>
      <c r="F97" s="88">
        <f t="shared" si="22"/>
        <v>37000</v>
      </c>
      <c r="H97" s="20"/>
    </row>
    <row r="98" spans="1:8" ht="39" customHeight="1">
      <c r="A98" s="112" t="s">
        <v>360</v>
      </c>
      <c r="B98" s="87">
        <v>200</v>
      </c>
      <c r="C98" s="85" t="s">
        <v>436</v>
      </c>
      <c r="D98" s="93">
        <f t="shared" si="23"/>
        <v>40000</v>
      </c>
      <c r="E98" s="94">
        <f t="shared" si="23"/>
        <v>3000</v>
      </c>
      <c r="F98" s="88">
        <f t="shared" si="22"/>
        <v>37000</v>
      </c>
      <c r="H98" s="20"/>
    </row>
    <row r="99" spans="1:8" ht="36" customHeight="1">
      <c r="A99" s="113" t="s">
        <v>263</v>
      </c>
      <c r="B99" s="87">
        <v>200</v>
      </c>
      <c r="C99" s="85" t="s">
        <v>437</v>
      </c>
      <c r="D99" s="93">
        <f t="shared" si="23"/>
        <v>40000</v>
      </c>
      <c r="E99" s="94">
        <f t="shared" si="23"/>
        <v>3000</v>
      </c>
      <c r="F99" s="88">
        <f t="shared" si="22"/>
        <v>37000</v>
      </c>
      <c r="H99" s="20"/>
    </row>
    <row r="100" spans="1:8" ht="15.75" customHeight="1">
      <c r="A100" s="111" t="s">
        <v>385</v>
      </c>
      <c r="B100" s="87">
        <v>200</v>
      </c>
      <c r="C100" s="85" t="s">
        <v>438</v>
      </c>
      <c r="D100" s="93">
        <v>40000</v>
      </c>
      <c r="E100" s="94">
        <v>3000</v>
      </c>
      <c r="F100" s="88">
        <f t="shared" si="22"/>
        <v>37000</v>
      </c>
      <c r="H100" s="20"/>
    </row>
    <row r="101" spans="1:8" ht="18" customHeight="1">
      <c r="A101" s="111" t="s">
        <v>154</v>
      </c>
      <c r="B101" s="87">
        <v>200</v>
      </c>
      <c r="C101" s="85" t="s">
        <v>216</v>
      </c>
      <c r="D101" s="114">
        <f>D102</f>
        <v>1439100</v>
      </c>
      <c r="E101" s="115" t="str">
        <f>E102</f>
        <v>-</v>
      </c>
      <c r="F101" s="84">
        <f>D101</f>
        <v>1439100</v>
      </c>
      <c r="H101" s="20"/>
    </row>
    <row r="102" spans="1:8" ht="16.5" customHeight="1">
      <c r="A102" s="111" t="s">
        <v>100</v>
      </c>
      <c r="B102" s="87">
        <v>200</v>
      </c>
      <c r="C102" s="85" t="s">
        <v>217</v>
      </c>
      <c r="D102" s="93">
        <f>D103</f>
        <v>1439100</v>
      </c>
      <c r="E102" s="94" t="str">
        <f>E103</f>
        <v>-</v>
      </c>
      <c r="F102" s="84">
        <f t="shared" ref="F102:F117" si="24">D102</f>
        <v>1439100</v>
      </c>
      <c r="H102" s="20"/>
    </row>
    <row r="103" spans="1:8" ht="40.5" customHeight="1">
      <c r="A103" s="116" t="s">
        <v>219</v>
      </c>
      <c r="B103" s="87">
        <v>200</v>
      </c>
      <c r="C103" s="85" t="s">
        <v>218</v>
      </c>
      <c r="D103" s="93">
        <f>D104+D113</f>
        <v>1439100</v>
      </c>
      <c r="E103" s="94" t="str">
        <f>E104</f>
        <v>-</v>
      </c>
      <c r="F103" s="84">
        <f t="shared" si="24"/>
        <v>1439100</v>
      </c>
      <c r="H103" s="20"/>
    </row>
    <row r="104" spans="1:8" ht="33.75">
      <c r="A104" s="116" t="s">
        <v>120</v>
      </c>
      <c r="B104" s="87">
        <v>200</v>
      </c>
      <c r="C104" s="85" t="s">
        <v>220</v>
      </c>
      <c r="D104" s="93">
        <f>D105+D109</f>
        <v>1319100</v>
      </c>
      <c r="E104" s="94" t="str">
        <f>E105</f>
        <v>-</v>
      </c>
      <c r="F104" s="84">
        <f t="shared" si="24"/>
        <v>1319100</v>
      </c>
      <c r="H104" s="20"/>
    </row>
    <row r="105" spans="1:8" ht="97.5" customHeight="1">
      <c r="A105" s="116" t="s">
        <v>118</v>
      </c>
      <c r="B105" s="87">
        <v>200</v>
      </c>
      <c r="C105" s="85" t="s">
        <v>221</v>
      </c>
      <c r="D105" s="93">
        <f t="shared" ref="D105:E107" si="25">D106</f>
        <v>1259100</v>
      </c>
      <c r="E105" s="94" t="str">
        <f t="shared" si="25"/>
        <v>-</v>
      </c>
      <c r="F105" s="84">
        <f t="shared" si="24"/>
        <v>1259100</v>
      </c>
      <c r="H105" s="20"/>
    </row>
    <row r="106" spans="1:8" ht="37.5" customHeight="1">
      <c r="A106" s="86" t="s">
        <v>360</v>
      </c>
      <c r="B106" s="87">
        <v>200</v>
      </c>
      <c r="C106" s="85" t="s">
        <v>344</v>
      </c>
      <c r="D106" s="93">
        <f t="shared" si="25"/>
        <v>1259100</v>
      </c>
      <c r="E106" s="94" t="str">
        <f t="shared" si="25"/>
        <v>-</v>
      </c>
      <c r="F106" s="84">
        <f t="shared" si="24"/>
        <v>1259100</v>
      </c>
      <c r="H106" s="20"/>
    </row>
    <row r="107" spans="1:8" ht="35.25" customHeight="1">
      <c r="A107" s="99" t="s">
        <v>263</v>
      </c>
      <c r="B107" s="87">
        <v>201</v>
      </c>
      <c r="C107" s="85" t="s">
        <v>274</v>
      </c>
      <c r="D107" s="93">
        <f t="shared" si="25"/>
        <v>1259100</v>
      </c>
      <c r="E107" s="94" t="str">
        <f t="shared" si="25"/>
        <v>-</v>
      </c>
      <c r="F107" s="84">
        <f t="shared" si="24"/>
        <v>1259100</v>
      </c>
      <c r="H107" s="20"/>
    </row>
    <row r="108" spans="1:8" ht="17.25" customHeight="1">
      <c r="A108" s="98" t="s">
        <v>385</v>
      </c>
      <c r="B108" s="87">
        <v>200</v>
      </c>
      <c r="C108" s="85" t="s">
        <v>222</v>
      </c>
      <c r="D108" s="93">
        <v>1259100</v>
      </c>
      <c r="E108" s="94" t="s">
        <v>74</v>
      </c>
      <c r="F108" s="84">
        <f t="shared" si="24"/>
        <v>1259100</v>
      </c>
      <c r="H108" s="20"/>
    </row>
    <row r="109" spans="1:8" ht="73.5" customHeight="1">
      <c r="A109" s="99" t="s">
        <v>127</v>
      </c>
      <c r="B109" s="87">
        <v>200</v>
      </c>
      <c r="C109" s="85" t="s">
        <v>223</v>
      </c>
      <c r="D109" s="93">
        <f t="shared" ref="D109:E111" si="26">D110</f>
        <v>60000</v>
      </c>
      <c r="E109" s="94" t="str">
        <f t="shared" si="26"/>
        <v>-</v>
      </c>
      <c r="F109" s="84">
        <f t="shared" si="24"/>
        <v>60000</v>
      </c>
      <c r="H109" s="20"/>
    </row>
    <row r="110" spans="1:8" ht="36" customHeight="1">
      <c r="A110" s="117" t="s">
        <v>360</v>
      </c>
      <c r="B110" s="87">
        <v>200</v>
      </c>
      <c r="C110" s="85" t="s">
        <v>345</v>
      </c>
      <c r="D110" s="93">
        <f t="shared" si="26"/>
        <v>60000</v>
      </c>
      <c r="E110" s="94" t="str">
        <f t="shared" si="26"/>
        <v>-</v>
      </c>
      <c r="F110" s="84">
        <f t="shared" si="24"/>
        <v>60000</v>
      </c>
      <c r="H110" s="20"/>
    </row>
    <row r="111" spans="1:8" ht="41.25" customHeight="1">
      <c r="A111" s="99" t="s">
        <v>263</v>
      </c>
      <c r="B111" s="87">
        <v>200</v>
      </c>
      <c r="C111" s="85" t="s">
        <v>275</v>
      </c>
      <c r="D111" s="93">
        <f t="shared" si="26"/>
        <v>60000</v>
      </c>
      <c r="E111" s="94" t="str">
        <f t="shared" si="26"/>
        <v>-</v>
      </c>
      <c r="F111" s="84">
        <f t="shared" si="24"/>
        <v>60000</v>
      </c>
      <c r="H111" s="20"/>
    </row>
    <row r="112" spans="1:8" ht="17.25" customHeight="1">
      <c r="A112" s="98" t="s">
        <v>385</v>
      </c>
      <c r="B112" s="87">
        <v>200</v>
      </c>
      <c r="C112" s="85" t="s">
        <v>224</v>
      </c>
      <c r="D112" s="93">
        <v>60000</v>
      </c>
      <c r="E112" s="94" t="s">
        <v>74</v>
      </c>
      <c r="F112" s="84">
        <f t="shared" si="24"/>
        <v>60000</v>
      </c>
      <c r="H112" s="20"/>
    </row>
    <row r="113" spans="1:8" ht="33.75">
      <c r="A113" s="98" t="s">
        <v>121</v>
      </c>
      <c r="B113" s="87">
        <v>200</v>
      </c>
      <c r="C113" s="85" t="s">
        <v>258</v>
      </c>
      <c r="D113" s="93">
        <f>D114</f>
        <v>120000</v>
      </c>
      <c r="E113" s="94" t="str">
        <f t="shared" ref="D113:E116" si="27">E114</f>
        <v>-</v>
      </c>
      <c r="F113" s="84">
        <f t="shared" si="24"/>
        <v>120000</v>
      </c>
      <c r="H113" s="20"/>
    </row>
    <row r="114" spans="1:8" ht="90">
      <c r="A114" s="98" t="s">
        <v>128</v>
      </c>
      <c r="B114" s="87">
        <v>200</v>
      </c>
      <c r="C114" s="85" t="s">
        <v>225</v>
      </c>
      <c r="D114" s="93">
        <f>D115</f>
        <v>120000</v>
      </c>
      <c r="E114" s="94" t="str">
        <f>E115</f>
        <v>-</v>
      </c>
      <c r="F114" s="84">
        <f t="shared" si="24"/>
        <v>120000</v>
      </c>
      <c r="H114" s="20"/>
    </row>
    <row r="115" spans="1:8" ht="37.5" customHeight="1">
      <c r="A115" s="117" t="s">
        <v>360</v>
      </c>
      <c r="B115" s="87">
        <v>200</v>
      </c>
      <c r="C115" s="85" t="s">
        <v>346</v>
      </c>
      <c r="D115" s="93">
        <f>D116</f>
        <v>120000</v>
      </c>
      <c r="E115" s="94" t="str">
        <f>E116</f>
        <v>-</v>
      </c>
      <c r="F115" s="84">
        <f t="shared" si="24"/>
        <v>120000</v>
      </c>
      <c r="H115" s="20"/>
    </row>
    <row r="116" spans="1:8" ht="33.75">
      <c r="A116" s="99" t="s">
        <v>263</v>
      </c>
      <c r="B116" s="87">
        <v>200</v>
      </c>
      <c r="C116" s="85" t="s">
        <v>276</v>
      </c>
      <c r="D116" s="93">
        <f t="shared" si="27"/>
        <v>120000</v>
      </c>
      <c r="E116" s="94" t="str">
        <f t="shared" si="27"/>
        <v>-</v>
      </c>
      <c r="F116" s="84">
        <f t="shared" si="24"/>
        <v>120000</v>
      </c>
      <c r="H116" s="20"/>
    </row>
    <row r="117" spans="1:8" ht="16.5" customHeight="1">
      <c r="A117" s="98" t="s">
        <v>385</v>
      </c>
      <c r="B117" s="87">
        <v>200</v>
      </c>
      <c r="C117" s="85" t="s">
        <v>226</v>
      </c>
      <c r="D117" s="93">
        <v>120000</v>
      </c>
      <c r="E117" s="94" t="s">
        <v>74</v>
      </c>
      <c r="F117" s="84">
        <f t="shared" si="24"/>
        <v>120000</v>
      </c>
      <c r="H117" s="20"/>
    </row>
    <row r="118" spans="1:8" ht="18.75" customHeight="1">
      <c r="A118" s="95" t="s">
        <v>61</v>
      </c>
      <c r="B118" s="90">
        <v>200</v>
      </c>
      <c r="C118" s="109" t="s">
        <v>227</v>
      </c>
      <c r="D118" s="93">
        <f>D119+D130+D141</f>
        <v>2080600</v>
      </c>
      <c r="E118" s="94">
        <f>E141</f>
        <v>12349.08</v>
      </c>
      <c r="F118" s="88">
        <f t="shared" ref="F118:F176" si="28">D118-E118</f>
        <v>2068250.92</v>
      </c>
      <c r="H118" s="21"/>
    </row>
    <row r="119" spans="1:8" ht="15.75" customHeight="1">
      <c r="A119" s="95" t="s">
        <v>122</v>
      </c>
      <c r="B119" s="90">
        <v>200</v>
      </c>
      <c r="C119" s="109" t="s">
        <v>228</v>
      </c>
      <c r="D119" s="93">
        <f>D120</f>
        <v>364800</v>
      </c>
      <c r="E119" s="94" t="str">
        <f>E120</f>
        <v>-</v>
      </c>
      <c r="F119" s="88">
        <f>D119</f>
        <v>364800</v>
      </c>
      <c r="H119" s="21"/>
    </row>
    <row r="120" spans="1:8" ht="50.25" customHeight="1">
      <c r="A120" s="86" t="s">
        <v>230</v>
      </c>
      <c r="B120" s="90">
        <v>200</v>
      </c>
      <c r="C120" s="109" t="s">
        <v>229</v>
      </c>
      <c r="D120" s="93">
        <f t="shared" ref="D120:E120" si="29">D121</f>
        <v>364800</v>
      </c>
      <c r="E120" s="94" t="str">
        <f t="shared" si="29"/>
        <v>-</v>
      </c>
      <c r="F120" s="88">
        <f t="shared" ref="F120:F168" si="30">D120</f>
        <v>364800</v>
      </c>
      <c r="H120" s="21"/>
    </row>
    <row r="121" spans="1:8" ht="38.25" customHeight="1">
      <c r="A121" s="86" t="s">
        <v>123</v>
      </c>
      <c r="B121" s="90">
        <v>200</v>
      </c>
      <c r="C121" s="109" t="s">
        <v>231</v>
      </c>
      <c r="D121" s="93">
        <f>D122+D126</f>
        <v>364800</v>
      </c>
      <c r="E121" s="94" t="str">
        <f>E122</f>
        <v>-</v>
      </c>
      <c r="F121" s="88">
        <f t="shared" si="30"/>
        <v>364800</v>
      </c>
      <c r="H121" s="21"/>
    </row>
    <row r="122" spans="1:8" ht="121.5" customHeight="1">
      <c r="A122" s="95" t="s">
        <v>134</v>
      </c>
      <c r="B122" s="90">
        <v>200</v>
      </c>
      <c r="C122" s="109" t="s">
        <v>232</v>
      </c>
      <c r="D122" s="93">
        <f t="shared" ref="D122:E124" si="31">D123</f>
        <v>180100</v>
      </c>
      <c r="E122" s="94" t="str">
        <f t="shared" si="31"/>
        <v>-</v>
      </c>
      <c r="F122" s="88">
        <f t="shared" si="30"/>
        <v>180100</v>
      </c>
      <c r="H122" s="21"/>
    </row>
    <row r="123" spans="1:8" ht="40.5" customHeight="1">
      <c r="A123" s="95" t="s">
        <v>360</v>
      </c>
      <c r="B123" s="90">
        <v>200</v>
      </c>
      <c r="C123" s="109" t="s">
        <v>347</v>
      </c>
      <c r="D123" s="93">
        <f t="shared" si="31"/>
        <v>180100</v>
      </c>
      <c r="E123" s="94" t="str">
        <f t="shared" si="31"/>
        <v>-</v>
      </c>
      <c r="F123" s="88">
        <f t="shared" si="30"/>
        <v>180100</v>
      </c>
      <c r="H123" s="21"/>
    </row>
    <row r="124" spans="1:8" ht="39.75" customHeight="1">
      <c r="A124" s="99" t="s">
        <v>263</v>
      </c>
      <c r="B124" s="90">
        <v>200</v>
      </c>
      <c r="C124" s="109" t="s">
        <v>277</v>
      </c>
      <c r="D124" s="93">
        <f t="shared" si="31"/>
        <v>180100</v>
      </c>
      <c r="E124" s="94" t="str">
        <f t="shared" si="31"/>
        <v>-</v>
      </c>
      <c r="F124" s="88">
        <f t="shared" si="30"/>
        <v>180100</v>
      </c>
      <c r="H124" s="21"/>
    </row>
    <row r="125" spans="1:8" ht="18" customHeight="1">
      <c r="A125" s="98" t="s">
        <v>385</v>
      </c>
      <c r="B125" s="90">
        <v>200</v>
      </c>
      <c r="C125" s="109" t="s">
        <v>233</v>
      </c>
      <c r="D125" s="93">
        <v>180100</v>
      </c>
      <c r="E125" s="94" t="s">
        <v>74</v>
      </c>
      <c r="F125" s="88">
        <f t="shared" si="30"/>
        <v>180100</v>
      </c>
      <c r="H125" s="21"/>
    </row>
    <row r="126" spans="1:8" ht="101.25">
      <c r="A126" s="98" t="s">
        <v>261</v>
      </c>
      <c r="B126" s="90">
        <v>200</v>
      </c>
      <c r="C126" s="109" t="s">
        <v>259</v>
      </c>
      <c r="D126" s="93">
        <f t="shared" ref="D126:E128" si="32">D127</f>
        <v>184700</v>
      </c>
      <c r="E126" s="94" t="str">
        <f t="shared" si="32"/>
        <v>-</v>
      </c>
      <c r="F126" s="88">
        <f t="shared" si="30"/>
        <v>184700</v>
      </c>
      <c r="H126" s="21"/>
    </row>
    <row r="127" spans="1:8" ht="36.75" customHeight="1">
      <c r="A127" s="117" t="s">
        <v>360</v>
      </c>
      <c r="B127" s="90">
        <v>200</v>
      </c>
      <c r="C127" s="109" t="s">
        <v>348</v>
      </c>
      <c r="D127" s="93">
        <f t="shared" si="32"/>
        <v>184700</v>
      </c>
      <c r="E127" s="94" t="str">
        <f t="shared" si="32"/>
        <v>-</v>
      </c>
      <c r="F127" s="88">
        <f t="shared" si="30"/>
        <v>184700</v>
      </c>
      <c r="H127" s="21"/>
    </row>
    <row r="128" spans="1:8" ht="33.75">
      <c r="A128" s="99" t="s">
        <v>263</v>
      </c>
      <c r="B128" s="90">
        <v>200</v>
      </c>
      <c r="C128" s="109" t="s">
        <v>278</v>
      </c>
      <c r="D128" s="93">
        <f t="shared" si="32"/>
        <v>184700</v>
      </c>
      <c r="E128" s="94" t="str">
        <f t="shared" si="32"/>
        <v>-</v>
      </c>
      <c r="F128" s="88">
        <f t="shared" si="30"/>
        <v>184700</v>
      </c>
      <c r="H128" s="21"/>
    </row>
    <row r="129" spans="1:8" ht="15" customHeight="1">
      <c r="A129" s="98" t="s">
        <v>385</v>
      </c>
      <c r="B129" s="90">
        <v>200</v>
      </c>
      <c r="C129" s="109" t="s">
        <v>260</v>
      </c>
      <c r="D129" s="93">
        <v>184700</v>
      </c>
      <c r="E129" s="94" t="s">
        <v>74</v>
      </c>
      <c r="F129" s="88">
        <f t="shared" si="30"/>
        <v>184700</v>
      </c>
      <c r="H129" s="21"/>
    </row>
    <row r="130" spans="1:8">
      <c r="A130" s="86" t="s">
        <v>62</v>
      </c>
      <c r="B130" s="87">
        <v>200</v>
      </c>
      <c r="C130" s="96" t="s">
        <v>234</v>
      </c>
      <c r="D130" s="93">
        <f t="shared" ref="D130:E131" si="33">D131</f>
        <v>454500</v>
      </c>
      <c r="E130" s="94" t="str">
        <f t="shared" si="33"/>
        <v>-</v>
      </c>
      <c r="F130" s="88">
        <f t="shared" si="30"/>
        <v>454500</v>
      </c>
      <c r="G130" s="20"/>
      <c r="H130" s="20"/>
    </row>
    <row r="131" spans="1:8" ht="49.5" customHeight="1">
      <c r="A131" s="86" t="s">
        <v>230</v>
      </c>
      <c r="B131" s="87">
        <v>200</v>
      </c>
      <c r="C131" s="96" t="s">
        <v>235</v>
      </c>
      <c r="D131" s="93">
        <f t="shared" si="33"/>
        <v>454500</v>
      </c>
      <c r="E131" s="94" t="str">
        <f t="shared" si="33"/>
        <v>-</v>
      </c>
      <c r="F131" s="88">
        <f t="shared" si="30"/>
        <v>454500</v>
      </c>
      <c r="G131" s="20"/>
      <c r="H131" s="20"/>
    </row>
    <row r="132" spans="1:8" ht="37.5" customHeight="1">
      <c r="A132" s="86" t="s">
        <v>123</v>
      </c>
      <c r="B132" s="87">
        <v>200</v>
      </c>
      <c r="C132" s="96" t="s">
        <v>236</v>
      </c>
      <c r="D132" s="93">
        <f>D137+D133</f>
        <v>454500</v>
      </c>
      <c r="E132" s="94" t="str">
        <f>E137</f>
        <v>-</v>
      </c>
      <c r="F132" s="88">
        <f t="shared" si="30"/>
        <v>454500</v>
      </c>
      <c r="G132" s="20"/>
      <c r="H132" s="20"/>
    </row>
    <row r="133" spans="1:8" ht="97.5" customHeight="1">
      <c r="A133" s="86" t="s">
        <v>317</v>
      </c>
      <c r="B133" s="87">
        <v>200</v>
      </c>
      <c r="C133" s="96" t="s">
        <v>314</v>
      </c>
      <c r="D133" s="93">
        <f t="shared" ref="D133:E135" si="34">D134</f>
        <v>310100</v>
      </c>
      <c r="E133" s="94" t="str">
        <f t="shared" si="34"/>
        <v>-</v>
      </c>
      <c r="F133" s="88">
        <f t="shared" si="30"/>
        <v>310100</v>
      </c>
      <c r="G133" s="20"/>
      <c r="H133" s="20"/>
    </row>
    <row r="134" spans="1:8" ht="37.5" customHeight="1">
      <c r="A134" s="117" t="s">
        <v>360</v>
      </c>
      <c r="B134" s="87">
        <v>200</v>
      </c>
      <c r="C134" s="96" t="s">
        <v>349</v>
      </c>
      <c r="D134" s="93">
        <f t="shared" si="34"/>
        <v>310100</v>
      </c>
      <c r="E134" s="94" t="str">
        <f t="shared" si="34"/>
        <v>-</v>
      </c>
      <c r="F134" s="88">
        <f t="shared" si="30"/>
        <v>310100</v>
      </c>
      <c r="G134" s="20"/>
      <c r="H134" s="20"/>
    </row>
    <row r="135" spans="1:8" ht="33.75">
      <c r="A135" s="99" t="s">
        <v>263</v>
      </c>
      <c r="B135" s="87">
        <v>200</v>
      </c>
      <c r="C135" s="96" t="s">
        <v>315</v>
      </c>
      <c r="D135" s="93">
        <f t="shared" si="34"/>
        <v>310100</v>
      </c>
      <c r="E135" s="94" t="str">
        <f t="shared" si="34"/>
        <v>-</v>
      </c>
      <c r="F135" s="88">
        <f t="shared" si="30"/>
        <v>310100</v>
      </c>
      <c r="G135" s="20"/>
      <c r="H135" s="20"/>
    </row>
    <row r="136" spans="1:8" ht="16.5" customHeight="1">
      <c r="A136" s="98" t="s">
        <v>385</v>
      </c>
      <c r="B136" s="87">
        <v>200</v>
      </c>
      <c r="C136" s="96" t="s">
        <v>316</v>
      </c>
      <c r="D136" s="93">
        <v>310100</v>
      </c>
      <c r="E136" s="94" t="s">
        <v>74</v>
      </c>
      <c r="F136" s="88">
        <f t="shared" si="30"/>
        <v>310100</v>
      </c>
      <c r="G136" s="20"/>
      <c r="H136" s="20"/>
    </row>
    <row r="137" spans="1:8" ht="80.25" customHeight="1">
      <c r="A137" s="86" t="s">
        <v>307</v>
      </c>
      <c r="B137" s="87">
        <v>200</v>
      </c>
      <c r="C137" s="96" t="s">
        <v>304</v>
      </c>
      <c r="D137" s="93">
        <f>D138</f>
        <v>144400</v>
      </c>
      <c r="E137" s="94" t="str">
        <f>E139</f>
        <v>-</v>
      </c>
      <c r="F137" s="88">
        <f t="shared" si="30"/>
        <v>144400</v>
      </c>
      <c r="G137" s="20"/>
      <c r="H137" s="20"/>
    </row>
    <row r="138" spans="1:8" ht="39.75" customHeight="1">
      <c r="A138" s="117" t="s">
        <v>360</v>
      </c>
      <c r="B138" s="87">
        <v>200</v>
      </c>
      <c r="C138" s="96" t="s">
        <v>350</v>
      </c>
      <c r="D138" s="93">
        <f>D139</f>
        <v>144400</v>
      </c>
      <c r="E138" s="94" t="str">
        <f>E139</f>
        <v>-</v>
      </c>
      <c r="F138" s="88">
        <f t="shared" si="30"/>
        <v>144400</v>
      </c>
      <c r="G138" s="20"/>
      <c r="H138" s="20"/>
    </row>
    <row r="139" spans="1:8" ht="33.75">
      <c r="A139" s="99" t="s">
        <v>263</v>
      </c>
      <c r="B139" s="87">
        <v>200</v>
      </c>
      <c r="C139" s="96" t="s">
        <v>305</v>
      </c>
      <c r="D139" s="93">
        <f>D140</f>
        <v>144400</v>
      </c>
      <c r="E139" s="94" t="str">
        <f>E140</f>
        <v>-</v>
      </c>
      <c r="F139" s="88">
        <f t="shared" si="30"/>
        <v>144400</v>
      </c>
      <c r="G139" s="20"/>
      <c r="H139" s="20"/>
    </row>
    <row r="140" spans="1:8" ht="17.25" customHeight="1">
      <c r="A140" s="98" t="s">
        <v>385</v>
      </c>
      <c r="B140" s="87">
        <v>200</v>
      </c>
      <c r="C140" s="96" t="s">
        <v>306</v>
      </c>
      <c r="D140" s="93">
        <v>144400</v>
      </c>
      <c r="E140" s="94" t="s">
        <v>74</v>
      </c>
      <c r="F140" s="88">
        <f t="shared" si="30"/>
        <v>144400</v>
      </c>
      <c r="G140" s="20"/>
      <c r="H140" s="20"/>
    </row>
    <row r="141" spans="1:8" ht="14.25" customHeight="1">
      <c r="A141" s="86" t="s">
        <v>63</v>
      </c>
      <c r="B141" s="87">
        <v>200</v>
      </c>
      <c r="C141" s="96" t="s">
        <v>238</v>
      </c>
      <c r="D141" s="93">
        <f>D142</f>
        <v>1261300</v>
      </c>
      <c r="E141" s="94">
        <f>E142</f>
        <v>12349.08</v>
      </c>
      <c r="F141" s="88">
        <f>D141-E141</f>
        <v>1248950.92</v>
      </c>
      <c r="H141" s="20"/>
    </row>
    <row r="142" spans="1:8" ht="48" customHeight="1">
      <c r="A142" s="86" t="s">
        <v>230</v>
      </c>
      <c r="B142" s="87">
        <v>200</v>
      </c>
      <c r="C142" s="96" t="s">
        <v>237</v>
      </c>
      <c r="D142" s="93">
        <f>D143</f>
        <v>1261300</v>
      </c>
      <c r="E142" s="94">
        <f>E143</f>
        <v>12349.08</v>
      </c>
      <c r="F142" s="88">
        <f t="shared" ref="F142:F143" si="35">D142-E142</f>
        <v>1248950.92</v>
      </c>
      <c r="H142" s="20"/>
    </row>
    <row r="143" spans="1:8" ht="33.75">
      <c r="A143" s="86" t="s">
        <v>124</v>
      </c>
      <c r="B143" s="87">
        <v>200</v>
      </c>
      <c r="C143" s="96" t="s">
        <v>239</v>
      </c>
      <c r="D143" s="93">
        <f>D144+D148+D152+D156</f>
        <v>1261300</v>
      </c>
      <c r="E143" s="94">
        <f>E144</f>
        <v>12349.08</v>
      </c>
      <c r="F143" s="88">
        <f t="shared" si="35"/>
        <v>1248950.92</v>
      </c>
      <c r="H143" s="20"/>
    </row>
    <row r="144" spans="1:8" ht="101.25">
      <c r="A144" s="86" t="s">
        <v>115</v>
      </c>
      <c r="B144" s="87">
        <v>200</v>
      </c>
      <c r="C144" s="96" t="s">
        <v>240</v>
      </c>
      <c r="D144" s="93">
        <f t="shared" ref="D144:E146" si="36">D145</f>
        <v>610600</v>
      </c>
      <c r="E144" s="94">
        <f t="shared" si="36"/>
        <v>12349.08</v>
      </c>
      <c r="F144" s="88">
        <f>D144-E144</f>
        <v>598250.92000000004</v>
      </c>
      <c r="H144" s="20"/>
    </row>
    <row r="145" spans="1:8" ht="39.75" customHeight="1">
      <c r="A145" s="117" t="s">
        <v>360</v>
      </c>
      <c r="B145" s="87">
        <v>200</v>
      </c>
      <c r="C145" s="96" t="s">
        <v>351</v>
      </c>
      <c r="D145" s="93">
        <f t="shared" si="36"/>
        <v>610600</v>
      </c>
      <c r="E145" s="94">
        <f t="shared" si="36"/>
        <v>12349.08</v>
      </c>
      <c r="F145" s="88">
        <f>D145-E145</f>
        <v>598250.92000000004</v>
      </c>
      <c r="H145" s="20"/>
    </row>
    <row r="146" spans="1:8" ht="33.75">
      <c r="A146" s="99" t="s">
        <v>263</v>
      </c>
      <c r="B146" s="87">
        <v>200</v>
      </c>
      <c r="C146" s="96" t="s">
        <v>279</v>
      </c>
      <c r="D146" s="93">
        <f t="shared" si="36"/>
        <v>610600</v>
      </c>
      <c r="E146" s="94">
        <f t="shared" si="36"/>
        <v>12349.08</v>
      </c>
      <c r="F146" s="88">
        <f t="shared" ref="F146:F147" si="37">D146-E146</f>
        <v>598250.92000000004</v>
      </c>
      <c r="H146" s="20"/>
    </row>
    <row r="147" spans="1:8" ht="17.25" customHeight="1">
      <c r="A147" s="98" t="s">
        <v>385</v>
      </c>
      <c r="B147" s="87">
        <v>200</v>
      </c>
      <c r="C147" s="96" t="s">
        <v>241</v>
      </c>
      <c r="D147" s="93">
        <v>610600</v>
      </c>
      <c r="E147" s="94">
        <v>12349.08</v>
      </c>
      <c r="F147" s="88">
        <f t="shared" si="37"/>
        <v>598250.92000000004</v>
      </c>
      <c r="H147" s="20"/>
    </row>
    <row r="148" spans="1:8" ht="120" customHeight="1">
      <c r="A148" s="98" t="s">
        <v>129</v>
      </c>
      <c r="B148" s="87">
        <v>200</v>
      </c>
      <c r="C148" s="96" t="s">
        <v>242</v>
      </c>
      <c r="D148" s="93">
        <f t="shared" ref="D148:E150" si="38">D149</f>
        <v>200000</v>
      </c>
      <c r="E148" s="94" t="str">
        <f t="shared" si="38"/>
        <v>-</v>
      </c>
      <c r="F148" s="88">
        <f t="shared" si="30"/>
        <v>200000</v>
      </c>
      <c r="H148" s="20"/>
    </row>
    <row r="149" spans="1:8" ht="39.75" customHeight="1">
      <c r="A149" s="117" t="s">
        <v>360</v>
      </c>
      <c r="B149" s="87">
        <v>200</v>
      </c>
      <c r="C149" s="96" t="s">
        <v>352</v>
      </c>
      <c r="D149" s="93">
        <f t="shared" si="38"/>
        <v>200000</v>
      </c>
      <c r="E149" s="94" t="str">
        <f t="shared" si="38"/>
        <v>-</v>
      </c>
      <c r="F149" s="88">
        <f t="shared" si="30"/>
        <v>200000</v>
      </c>
      <c r="H149" s="20"/>
    </row>
    <row r="150" spans="1:8" ht="36.75" customHeight="1">
      <c r="A150" s="99" t="s">
        <v>263</v>
      </c>
      <c r="B150" s="87">
        <v>200</v>
      </c>
      <c r="C150" s="96" t="s">
        <v>280</v>
      </c>
      <c r="D150" s="93">
        <f t="shared" si="38"/>
        <v>200000</v>
      </c>
      <c r="E150" s="94" t="str">
        <f t="shared" si="38"/>
        <v>-</v>
      </c>
      <c r="F150" s="88">
        <f t="shared" si="30"/>
        <v>200000</v>
      </c>
      <c r="H150" s="20"/>
    </row>
    <row r="151" spans="1:8" ht="18" customHeight="1">
      <c r="A151" s="98" t="s">
        <v>385</v>
      </c>
      <c r="B151" s="87">
        <v>200</v>
      </c>
      <c r="C151" s="96" t="s">
        <v>243</v>
      </c>
      <c r="D151" s="93">
        <v>200000</v>
      </c>
      <c r="E151" s="94" t="s">
        <v>74</v>
      </c>
      <c r="F151" s="88">
        <f t="shared" si="30"/>
        <v>200000</v>
      </c>
      <c r="H151" s="20"/>
    </row>
    <row r="152" spans="1:8" ht="96" customHeight="1">
      <c r="A152" s="98" t="s">
        <v>125</v>
      </c>
      <c r="B152" s="87">
        <v>200</v>
      </c>
      <c r="C152" s="96" t="s">
        <v>244</v>
      </c>
      <c r="D152" s="93">
        <f t="shared" ref="D152:E154" si="39">D153</f>
        <v>447300</v>
      </c>
      <c r="E152" s="94" t="str">
        <f t="shared" si="39"/>
        <v>-</v>
      </c>
      <c r="F152" s="88">
        <f t="shared" si="30"/>
        <v>447300</v>
      </c>
      <c r="H152" s="20"/>
    </row>
    <row r="153" spans="1:8" ht="41.25" customHeight="1">
      <c r="A153" s="117" t="s">
        <v>360</v>
      </c>
      <c r="B153" s="87">
        <v>200</v>
      </c>
      <c r="C153" s="96" t="s">
        <v>353</v>
      </c>
      <c r="D153" s="93">
        <f t="shared" si="39"/>
        <v>447300</v>
      </c>
      <c r="E153" s="94" t="str">
        <f t="shared" si="39"/>
        <v>-</v>
      </c>
      <c r="F153" s="88">
        <f t="shared" si="30"/>
        <v>447300</v>
      </c>
      <c r="H153" s="20"/>
    </row>
    <row r="154" spans="1:8" ht="33.75">
      <c r="A154" s="99" t="s">
        <v>263</v>
      </c>
      <c r="B154" s="87">
        <v>200</v>
      </c>
      <c r="C154" s="96" t="s">
        <v>281</v>
      </c>
      <c r="D154" s="93">
        <f t="shared" si="39"/>
        <v>447300</v>
      </c>
      <c r="E154" s="94" t="str">
        <f t="shared" si="39"/>
        <v>-</v>
      </c>
      <c r="F154" s="88">
        <f t="shared" si="30"/>
        <v>447300</v>
      </c>
      <c r="H154" s="20"/>
    </row>
    <row r="155" spans="1:8" ht="20.25" customHeight="1">
      <c r="A155" s="98" t="s">
        <v>385</v>
      </c>
      <c r="B155" s="87">
        <v>200</v>
      </c>
      <c r="C155" s="96" t="s">
        <v>245</v>
      </c>
      <c r="D155" s="93">
        <v>447300</v>
      </c>
      <c r="E155" s="94" t="s">
        <v>74</v>
      </c>
      <c r="F155" s="88">
        <f t="shared" si="30"/>
        <v>447300</v>
      </c>
      <c r="H155" s="20"/>
    </row>
    <row r="156" spans="1:8" ht="86.25" customHeight="1">
      <c r="A156" s="98" t="s">
        <v>116</v>
      </c>
      <c r="B156" s="87">
        <v>200</v>
      </c>
      <c r="C156" s="96" t="s">
        <v>294</v>
      </c>
      <c r="D156" s="93">
        <f t="shared" ref="D156:E157" si="40">D157</f>
        <v>3400</v>
      </c>
      <c r="E156" s="94" t="str">
        <f t="shared" si="40"/>
        <v>-</v>
      </c>
      <c r="F156" s="88">
        <f t="shared" si="30"/>
        <v>3400</v>
      </c>
      <c r="H156" s="20"/>
    </row>
    <row r="157" spans="1:8" ht="15" customHeight="1">
      <c r="A157" s="118" t="s">
        <v>362</v>
      </c>
      <c r="B157" s="87">
        <v>200</v>
      </c>
      <c r="C157" s="96" t="s">
        <v>354</v>
      </c>
      <c r="D157" s="93">
        <f t="shared" si="40"/>
        <v>3400</v>
      </c>
      <c r="E157" s="94" t="str">
        <f t="shared" si="40"/>
        <v>-</v>
      </c>
      <c r="F157" s="88">
        <f t="shared" si="30"/>
        <v>3400</v>
      </c>
      <c r="H157" s="20"/>
    </row>
    <row r="158" spans="1:8" ht="15" customHeight="1">
      <c r="A158" s="108" t="s">
        <v>264</v>
      </c>
      <c r="B158" s="87">
        <v>200</v>
      </c>
      <c r="C158" s="96" t="s">
        <v>295</v>
      </c>
      <c r="D158" s="93">
        <f>D160+D159</f>
        <v>3400</v>
      </c>
      <c r="E158" s="94" t="str">
        <f>E160</f>
        <v>-</v>
      </c>
      <c r="F158" s="88">
        <f t="shared" si="30"/>
        <v>3400</v>
      </c>
      <c r="H158" s="20"/>
    </row>
    <row r="159" spans="1:8" ht="23.25" customHeight="1">
      <c r="A159" s="98" t="s">
        <v>132</v>
      </c>
      <c r="B159" s="87">
        <v>200</v>
      </c>
      <c r="C159" s="96" t="s">
        <v>439</v>
      </c>
      <c r="D159" s="93">
        <v>900</v>
      </c>
      <c r="E159" s="94" t="s">
        <v>74</v>
      </c>
      <c r="F159" s="88">
        <f t="shared" si="30"/>
        <v>900</v>
      </c>
      <c r="H159" s="20"/>
    </row>
    <row r="160" spans="1:8" ht="14.25" customHeight="1">
      <c r="A160" s="86" t="s">
        <v>155</v>
      </c>
      <c r="B160" s="87">
        <v>200</v>
      </c>
      <c r="C160" s="96" t="s">
        <v>296</v>
      </c>
      <c r="D160" s="93">
        <v>2500</v>
      </c>
      <c r="E160" s="94" t="s">
        <v>74</v>
      </c>
      <c r="F160" s="88">
        <f t="shared" si="30"/>
        <v>2500</v>
      </c>
      <c r="H160" s="20"/>
    </row>
    <row r="161" spans="1:8" ht="17.25" customHeight="1">
      <c r="A161" s="86" t="s">
        <v>324</v>
      </c>
      <c r="B161" s="87">
        <v>200</v>
      </c>
      <c r="C161" s="96" t="s">
        <v>320</v>
      </c>
      <c r="D161" s="93">
        <f t="shared" ref="D161:E167" si="41">D162</f>
        <v>20000</v>
      </c>
      <c r="E161" s="94" t="str">
        <f t="shared" si="41"/>
        <v>-</v>
      </c>
      <c r="F161" s="88">
        <f t="shared" si="30"/>
        <v>20000</v>
      </c>
      <c r="H161" s="20"/>
    </row>
    <row r="162" spans="1:8" ht="33.75">
      <c r="A162" s="86" t="s">
        <v>325</v>
      </c>
      <c r="B162" s="87">
        <v>200</v>
      </c>
      <c r="C162" s="96" t="s">
        <v>319</v>
      </c>
      <c r="D162" s="93">
        <f>D164</f>
        <v>20000</v>
      </c>
      <c r="E162" s="94" t="str">
        <f>E164</f>
        <v>-</v>
      </c>
      <c r="F162" s="88">
        <f t="shared" si="30"/>
        <v>20000</v>
      </c>
      <c r="H162" s="20"/>
    </row>
    <row r="163" spans="1:8" ht="24.75" customHeight="1">
      <c r="A163" s="86" t="s">
        <v>193</v>
      </c>
      <c r="B163" s="87">
        <v>200</v>
      </c>
      <c r="C163" s="96" t="s">
        <v>327</v>
      </c>
      <c r="D163" s="93">
        <f>D164</f>
        <v>20000</v>
      </c>
      <c r="E163" s="94" t="str">
        <f>E164</f>
        <v>-</v>
      </c>
      <c r="F163" s="88">
        <f t="shared" si="30"/>
        <v>20000</v>
      </c>
      <c r="H163" s="20"/>
    </row>
    <row r="164" spans="1:8" ht="37.5" customHeight="1">
      <c r="A164" s="99" t="s">
        <v>194</v>
      </c>
      <c r="B164" s="87">
        <v>200</v>
      </c>
      <c r="C164" s="96" t="s">
        <v>321</v>
      </c>
      <c r="D164" s="93">
        <f t="shared" si="41"/>
        <v>20000</v>
      </c>
      <c r="E164" s="94" t="str">
        <f t="shared" si="41"/>
        <v>-</v>
      </c>
      <c r="F164" s="88">
        <f t="shared" si="30"/>
        <v>20000</v>
      </c>
      <c r="H164" s="20"/>
    </row>
    <row r="165" spans="1:8" ht="95.25" customHeight="1">
      <c r="A165" s="86" t="s">
        <v>326</v>
      </c>
      <c r="B165" s="87">
        <v>200</v>
      </c>
      <c r="C165" s="96" t="s">
        <v>318</v>
      </c>
      <c r="D165" s="93">
        <f>D166</f>
        <v>20000</v>
      </c>
      <c r="E165" s="94" t="str">
        <f>E166</f>
        <v>-</v>
      </c>
      <c r="F165" s="88">
        <f t="shared" si="30"/>
        <v>20000</v>
      </c>
      <c r="H165" s="20"/>
    </row>
    <row r="166" spans="1:8" ht="37.5" customHeight="1">
      <c r="A166" s="117" t="s">
        <v>360</v>
      </c>
      <c r="B166" s="87">
        <v>200</v>
      </c>
      <c r="C166" s="96" t="s">
        <v>355</v>
      </c>
      <c r="D166" s="93">
        <f>D167</f>
        <v>20000</v>
      </c>
      <c r="E166" s="94" t="str">
        <f>E167</f>
        <v>-</v>
      </c>
      <c r="F166" s="88">
        <f t="shared" si="30"/>
        <v>20000</v>
      </c>
      <c r="H166" s="20"/>
    </row>
    <row r="167" spans="1:8" ht="39" customHeight="1">
      <c r="A167" s="99" t="s">
        <v>263</v>
      </c>
      <c r="B167" s="87">
        <v>200</v>
      </c>
      <c r="C167" s="96" t="s">
        <v>322</v>
      </c>
      <c r="D167" s="93">
        <f t="shared" si="41"/>
        <v>20000</v>
      </c>
      <c r="E167" s="94" t="str">
        <f t="shared" si="41"/>
        <v>-</v>
      </c>
      <c r="F167" s="88">
        <f t="shared" si="30"/>
        <v>20000</v>
      </c>
      <c r="H167" s="20"/>
    </row>
    <row r="168" spans="1:8" ht="18.75" customHeight="1">
      <c r="A168" s="98" t="s">
        <v>385</v>
      </c>
      <c r="B168" s="87">
        <v>200</v>
      </c>
      <c r="C168" s="96" t="s">
        <v>323</v>
      </c>
      <c r="D168" s="93">
        <v>20000</v>
      </c>
      <c r="E168" s="94" t="s">
        <v>74</v>
      </c>
      <c r="F168" s="88">
        <f t="shared" si="30"/>
        <v>20000</v>
      </c>
      <c r="H168" s="20"/>
    </row>
    <row r="169" spans="1:8" ht="20.25" customHeight="1">
      <c r="A169" s="95" t="s">
        <v>106</v>
      </c>
      <c r="B169" s="90">
        <v>200</v>
      </c>
      <c r="C169" s="109" t="s">
        <v>246</v>
      </c>
      <c r="D169" s="93">
        <f t="shared" ref="D169:E175" si="42">D170</f>
        <v>4702500</v>
      </c>
      <c r="E169" s="94">
        <f t="shared" si="42"/>
        <v>79983.509999999995</v>
      </c>
      <c r="F169" s="88">
        <f t="shared" si="28"/>
        <v>4622516.49</v>
      </c>
      <c r="H169" s="21"/>
    </row>
    <row r="170" spans="1:8" ht="18.75" customHeight="1">
      <c r="A170" s="95" t="s">
        <v>64</v>
      </c>
      <c r="B170" s="87">
        <v>200</v>
      </c>
      <c r="C170" s="96" t="s">
        <v>247</v>
      </c>
      <c r="D170" s="93">
        <f t="shared" si="42"/>
        <v>4702500</v>
      </c>
      <c r="E170" s="94">
        <f t="shared" si="42"/>
        <v>79983.509999999995</v>
      </c>
      <c r="F170" s="88">
        <f t="shared" si="28"/>
        <v>4622516.49</v>
      </c>
      <c r="H170" s="20"/>
    </row>
    <row r="171" spans="1:8" ht="27.75" customHeight="1">
      <c r="A171" s="86" t="s">
        <v>249</v>
      </c>
      <c r="B171" s="87">
        <v>200</v>
      </c>
      <c r="C171" s="96" t="s">
        <v>248</v>
      </c>
      <c r="D171" s="93">
        <f t="shared" si="42"/>
        <v>4702500</v>
      </c>
      <c r="E171" s="94">
        <f t="shared" si="42"/>
        <v>79983.509999999995</v>
      </c>
      <c r="F171" s="88">
        <f t="shared" si="28"/>
        <v>4622516.49</v>
      </c>
      <c r="H171" s="20"/>
    </row>
    <row r="172" spans="1:8" ht="28.5" customHeight="1">
      <c r="A172" s="98" t="s">
        <v>440</v>
      </c>
      <c r="B172" s="87">
        <v>200</v>
      </c>
      <c r="C172" s="96" t="s">
        <v>441</v>
      </c>
      <c r="D172" s="94">
        <f>D173</f>
        <v>4702500</v>
      </c>
      <c r="E172" s="94">
        <f>E173</f>
        <v>79983.509999999995</v>
      </c>
      <c r="F172" s="88">
        <f t="shared" si="28"/>
        <v>4622516.49</v>
      </c>
      <c r="H172" s="20"/>
    </row>
    <row r="173" spans="1:8" ht="86.25" customHeight="1">
      <c r="A173" s="86" t="s">
        <v>250</v>
      </c>
      <c r="B173" s="87">
        <v>200</v>
      </c>
      <c r="C173" s="96" t="s">
        <v>442</v>
      </c>
      <c r="D173" s="94">
        <f>D174</f>
        <v>4702500</v>
      </c>
      <c r="E173" s="94">
        <f>E174</f>
        <v>79983.509999999995</v>
      </c>
      <c r="F173" s="88">
        <f t="shared" si="28"/>
        <v>4622516.49</v>
      </c>
      <c r="H173" s="20"/>
    </row>
    <row r="174" spans="1:8" ht="39" customHeight="1">
      <c r="A174" s="117" t="s">
        <v>364</v>
      </c>
      <c r="B174" s="87">
        <v>200</v>
      </c>
      <c r="C174" s="96" t="s">
        <v>443</v>
      </c>
      <c r="D174" s="94">
        <f>D175</f>
        <v>4702500</v>
      </c>
      <c r="E174" s="94">
        <f>E175</f>
        <v>79983.509999999995</v>
      </c>
      <c r="F174" s="88">
        <f t="shared" si="28"/>
        <v>4622516.49</v>
      </c>
      <c r="H174" s="20"/>
    </row>
    <row r="175" spans="1:8" ht="21.75" customHeight="1">
      <c r="A175" s="86" t="s">
        <v>265</v>
      </c>
      <c r="B175" s="87">
        <v>200</v>
      </c>
      <c r="C175" s="96" t="s">
        <v>444</v>
      </c>
      <c r="D175" s="94">
        <f t="shared" si="42"/>
        <v>4702500</v>
      </c>
      <c r="E175" s="94">
        <f t="shared" si="42"/>
        <v>79983.509999999995</v>
      </c>
      <c r="F175" s="88">
        <f t="shared" ref="F175" si="43">D175-E175</f>
        <v>4622516.49</v>
      </c>
      <c r="H175" s="20"/>
    </row>
    <row r="176" spans="1:8" ht="63.75" customHeight="1">
      <c r="A176" s="111" t="s">
        <v>98</v>
      </c>
      <c r="B176" s="87">
        <v>200</v>
      </c>
      <c r="C176" s="96" t="s">
        <v>445</v>
      </c>
      <c r="D176" s="91">
        <v>4702500</v>
      </c>
      <c r="E176" s="91">
        <v>79983.509999999995</v>
      </c>
      <c r="F176" s="88">
        <f t="shared" si="28"/>
        <v>4622516.49</v>
      </c>
      <c r="H176" s="20"/>
    </row>
    <row r="177" spans="1:8">
      <c r="A177" s="86" t="s">
        <v>65</v>
      </c>
      <c r="B177" s="87">
        <v>200</v>
      </c>
      <c r="C177" s="96" t="s">
        <v>251</v>
      </c>
      <c r="D177" s="93">
        <f t="shared" ref="D177:E179" si="44">D178</f>
        <v>5000</v>
      </c>
      <c r="E177" s="94" t="str">
        <f t="shared" si="44"/>
        <v>-</v>
      </c>
      <c r="F177" s="88">
        <f>D177</f>
        <v>5000</v>
      </c>
      <c r="H177" s="20"/>
    </row>
    <row r="178" spans="1:8" ht="16.5" customHeight="1">
      <c r="A178" s="86" t="s">
        <v>78</v>
      </c>
      <c r="B178" s="87">
        <v>200</v>
      </c>
      <c r="C178" s="85" t="s">
        <v>252</v>
      </c>
      <c r="D178" s="93">
        <f t="shared" si="44"/>
        <v>5000</v>
      </c>
      <c r="E178" s="94" t="str">
        <f t="shared" si="44"/>
        <v>-</v>
      </c>
      <c r="F178" s="88">
        <f t="shared" ref="F178:F190" si="45">D178</f>
        <v>5000</v>
      </c>
      <c r="H178" s="20"/>
    </row>
    <row r="179" spans="1:8" ht="33.75">
      <c r="A179" s="86" t="s">
        <v>254</v>
      </c>
      <c r="B179" s="87">
        <v>200</v>
      </c>
      <c r="C179" s="85" t="s">
        <v>253</v>
      </c>
      <c r="D179" s="93">
        <f t="shared" si="44"/>
        <v>5000</v>
      </c>
      <c r="E179" s="94" t="str">
        <f t="shared" si="44"/>
        <v>-</v>
      </c>
      <c r="F179" s="88">
        <f t="shared" si="45"/>
        <v>5000</v>
      </c>
      <c r="H179" s="20"/>
    </row>
    <row r="180" spans="1:8" ht="31.5" customHeight="1">
      <c r="A180" s="86" t="s">
        <v>126</v>
      </c>
      <c r="B180" s="87">
        <v>200</v>
      </c>
      <c r="C180" s="85" t="s">
        <v>255</v>
      </c>
      <c r="D180" s="93">
        <f>D181</f>
        <v>5000</v>
      </c>
      <c r="E180" s="94" t="str">
        <f t="shared" ref="E180" si="46">E181</f>
        <v>-</v>
      </c>
      <c r="F180" s="88">
        <f t="shared" si="45"/>
        <v>5000</v>
      </c>
      <c r="H180" s="20"/>
    </row>
    <row r="181" spans="1:8" ht="86.25" customHeight="1">
      <c r="A181" s="86" t="s">
        <v>117</v>
      </c>
      <c r="B181" s="87">
        <v>200</v>
      </c>
      <c r="C181" s="85" t="s">
        <v>256</v>
      </c>
      <c r="D181" s="93">
        <f>D182</f>
        <v>5000</v>
      </c>
      <c r="E181" s="94" t="str">
        <f>E182</f>
        <v>-</v>
      </c>
      <c r="F181" s="88">
        <f>D181</f>
        <v>5000</v>
      </c>
      <c r="H181" s="20"/>
    </row>
    <row r="182" spans="1:8" ht="38.25" customHeight="1">
      <c r="A182" s="117" t="s">
        <v>360</v>
      </c>
      <c r="B182" s="87">
        <v>200</v>
      </c>
      <c r="C182" s="85" t="s">
        <v>356</v>
      </c>
      <c r="D182" s="93">
        <f>D183</f>
        <v>5000</v>
      </c>
      <c r="E182" s="94" t="str">
        <f>E183</f>
        <v>-</v>
      </c>
      <c r="F182" s="88">
        <f t="shared" si="45"/>
        <v>5000</v>
      </c>
      <c r="H182" s="20"/>
    </row>
    <row r="183" spans="1:8" ht="42" customHeight="1">
      <c r="A183" s="99" t="s">
        <v>263</v>
      </c>
      <c r="B183" s="87">
        <v>200</v>
      </c>
      <c r="C183" s="85" t="s">
        <v>282</v>
      </c>
      <c r="D183" s="93">
        <f>D184</f>
        <v>5000</v>
      </c>
      <c r="E183" s="94" t="str">
        <f>E184</f>
        <v>-</v>
      </c>
      <c r="F183" s="88">
        <f>D183</f>
        <v>5000</v>
      </c>
      <c r="H183" s="20"/>
    </row>
    <row r="184" spans="1:8" ht="17.25" customHeight="1">
      <c r="A184" s="119" t="s">
        <v>386</v>
      </c>
      <c r="B184" s="120">
        <v>200</v>
      </c>
      <c r="C184" s="121" t="s">
        <v>257</v>
      </c>
      <c r="D184" s="114">
        <v>5000</v>
      </c>
      <c r="E184" s="115" t="s">
        <v>74</v>
      </c>
      <c r="F184" s="88">
        <f t="shared" si="45"/>
        <v>5000</v>
      </c>
      <c r="H184" s="20"/>
    </row>
    <row r="185" spans="1:8" ht="29.25" customHeight="1">
      <c r="A185" s="119" t="s">
        <v>373</v>
      </c>
      <c r="B185" s="122">
        <v>200</v>
      </c>
      <c r="C185" s="123" t="s">
        <v>366</v>
      </c>
      <c r="D185" s="124">
        <f t="shared" ref="D185:E190" si="47">D186</f>
        <v>400</v>
      </c>
      <c r="E185" s="125" t="str">
        <f t="shared" si="47"/>
        <v>-</v>
      </c>
      <c r="F185" s="88">
        <f>D185</f>
        <v>400</v>
      </c>
      <c r="H185" s="20"/>
    </row>
    <row r="186" spans="1:8" ht="27.75" customHeight="1">
      <c r="A186" s="126" t="s">
        <v>374</v>
      </c>
      <c r="B186" s="122">
        <v>200</v>
      </c>
      <c r="C186" s="123" t="s">
        <v>367</v>
      </c>
      <c r="D186" s="124">
        <f t="shared" si="47"/>
        <v>400</v>
      </c>
      <c r="E186" s="125" t="str">
        <f t="shared" si="47"/>
        <v>-</v>
      </c>
      <c r="F186" s="88">
        <f t="shared" si="45"/>
        <v>400</v>
      </c>
      <c r="H186" s="20"/>
    </row>
    <row r="187" spans="1:8" ht="40.5" customHeight="1">
      <c r="A187" s="99" t="s">
        <v>185</v>
      </c>
      <c r="B187" s="122">
        <v>200</v>
      </c>
      <c r="C187" s="123" t="s">
        <v>368</v>
      </c>
      <c r="D187" s="124">
        <f t="shared" si="47"/>
        <v>400</v>
      </c>
      <c r="E187" s="125" t="str">
        <f t="shared" si="47"/>
        <v>-</v>
      </c>
      <c r="F187" s="88">
        <f t="shared" si="45"/>
        <v>400</v>
      </c>
      <c r="H187" s="20"/>
    </row>
    <row r="188" spans="1:8" ht="27.75" customHeight="1">
      <c r="A188" s="126" t="s">
        <v>378</v>
      </c>
      <c r="B188" s="122">
        <v>200</v>
      </c>
      <c r="C188" s="123" t="s">
        <v>369</v>
      </c>
      <c r="D188" s="124">
        <f t="shared" si="47"/>
        <v>400</v>
      </c>
      <c r="E188" s="125" t="str">
        <f t="shared" si="47"/>
        <v>-</v>
      </c>
      <c r="F188" s="88">
        <f t="shared" si="45"/>
        <v>400</v>
      </c>
      <c r="H188" s="20"/>
    </row>
    <row r="189" spans="1:8" ht="58.5" customHeight="1">
      <c r="A189" s="126" t="s">
        <v>375</v>
      </c>
      <c r="B189" s="122">
        <v>200</v>
      </c>
      <c r="C189" s="123" t="s">
        <v>370</v>
      </c>
      <c r="D189" s="124">
        <f t="shared" si="47"/>
        <v>400</v>
      </c>
      <c r="E189" s="125" t="str">
        <f t="shared" si="47"/>
        <v>-</v>
      </c>
      <c r="F189" s="88">
        <f>D189</f>
        <v>400</v>
      </c>
      <c r="H189" s="20"/>
    </row>
    <row r="190" spans="1:8" ht="27.75" customHeight="1">
      <c r="A190" s="126" t="s">
        <v>376</v>
      </c>
      <c r="B190" s="122">
        <v>200</v>
      </c>
      <c r="C190" s="123" t="s">
        <v>371</v>
      </c>
      <c r="D190" s="124">
        <f t="shared" si="47"/>
        <v>400</v>
      </c>
      <c r="E190" s="125" t="str">
        <f t="shared" si="47"/>
        <v>-</v>
      </c>
      <c r="F190" s="88">
        <f t="shared" si="45"/>
        <v>400</v>
      </c>
      <c r="H190" s="20"/>
    </row>
    <row r="191" spans="1:8" ht="15.75" customHeight="1">
      <c r="A191" s="126" t="s">
        <v>377</v>
      </c>
      <c r="B191" s="127">
        <v>200</v>
      </c>
      <c r="C191" s="123" t="s">
        <v>372</v>
      </c>
      <c r="D191" s="128">
        <v>400</v>
      </c>
      <c r="E191" s="129" t="s">
        <v>74</v>
      </c>
      <c r="F191" s="88">
        <f>D191</f>
        <v>400</v>
      </c>
      <c r="H191" s="20"/>
    </row>
    <row r="192" spans="1:8" ht="3.75" customHeight="1" thickBot="1">
      <c r="A192" s="130"/>
      <c r="B192" s="131"/>
      <c r="C192" s="131"/>
      <c r="D192" s="131"/>
      <c r="E192" s="131"/>
      <c r="F192" s="131"/>
      <c r="H192" s="20"/>
    </row>
    <row r="193" spans="1:8" ht="23.25" thickBot="1">
      <c r="A193" s="132" t="s">
        <v>72</v>
      </c>
      <c r="B193" s="133">
        <v>450</v>
      </c>
      <c r="C193" s="134" t="s">
        <v>15</v>
      </c>
      <c r="D193" s="135" t="s">
        <v>74</v>
      </c>
      <c r="E193" s="136">
        <f>'117_1'!E15:F15-'117_2'!E5</f>
        <v>787927.85000000009</v>
      </c>
      <c r="F193" s="137" t="s">
        <v>15</v>
      </c>
      <c r="H193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tabSelected="1" zoomScale="150" zoomScaleNormal="150" zoomScaleSheetLayoutView="140" workbookViewId="0">
      <selection activeCell="D38" sqref="D38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9" t="s">
        <v>81</v>
      </c>
      <c r="F1" s="219"/>
    </row>
    <row r="2" spans="1:6" ht="14.25">
      <c r="A2" s="57" t="s">
        <v>95</v>
      </c>
      <c r="B2" s="57"/>
      <c r="C2" s="57"/>
      <c r="D2" s="57"/>
      <c r="E2" s="57"/>
    </row>
    <row r="3" spans="1:6" ht="4.9000000000000004" customHeight="1">
      <c r="A3" s="13"/>
    </row>
    <row r="4" spans="1:6">
      <c r="A4" s="222" t="s">
        <v>8</v>
      </c>
      <c r="B4" s="222" t="s">
        <v>9</v>
      </c>
      <c r="C4" s="222" t="s">
        <v>32</v>
      </c>
      <c r="D4" s="222" t="s">
        <v>29</v>
      </c>
      <c r="E4" s="220" t="s">
        <v>12</v>
      </c>
      <c r="F4" s="221" t="s">
        <v>54</v>
      </c>
    </row>
    <row r="5" spans="1:6" s="9" customFormat="1" ht="54.6" customHeight="1">
      <c r="A5" s="222"/>
      <c r="B5" s="222"/>
      <c r="C5" s="222"/>
      <c r="D5" s="222"/>
      <c r="E5" s="220"/>
      <c r="F5" s="221"/>
    </row>
    <row r="6" spans="1:6" ht="13.5" thickBot="1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>
      <c r="A7" s="138" t="s">
        <v>33</v>
      </c>
      <c r="B7" s="139">
        <v>500</v>
      </c>
      <c r="C7" s="140" t="s">
        <v>15</v>
      </c>
      <c r="D7" s="141" t="s">
        <v>74</v>
      </c>
      <c r="E7" s="141">
        <f>E18</f>
        <v>-787927.85</v>
      </c>
      <c r="F7" s="142">
        <v>787927.85</v>
      </c>
    </row>
    <row r="8" spans="1:6">
      <c r="A8" s="143" t="s">
        <v>0</v>
      </c>
      <c r="B8" s="144"/>
      <c r="C8" s="145"/>
      <c r="D8" s="146"/>
      <c r="E8" s="147"/>
      <c r="F8" s="148"/>
    </row>
    <row r="9" spans="1:6" ht="22.5" customHeight="1">
      <c r="A9" s="149" t="s">
        <v>332</v>
      </c>
      <c r="B9" s="150">
        <v>520</v>
      </c>
      <c r="C9" s="151" t="s">
        <v>15</v>
      </c>
      <c r="D9" s="152">
        <v>-315400</v>
      </c>
      <c r="E9" s="153" t="str">
        <f>E11</f>
        <v>-</v>
      </c>
      <c r="F9" s="154">
        <f>D9</f>
        <v>-315400</v>
      </c>
    </row>
    <row r="10" spans="1:6">
      <c r="A10" s="143" t="s">
        <v>75</v>
      </c>
      <c r="B10" s="155"/>
      <c r="C10" s="156"/>
      <c r="D10" s="157"/>
      <c r="E10" s="157"/>
      <c r="F10" s="158"/>
    </row>
    <row r="11" spans="1:6" ht="39" customHeight="1">
      <c r="A11" s="159" t="s">
        <v>328</v>
      </c>
      <c r="B11" s="160">
        <v>520</v>
      </c>
      <c r="C11" s="151" t="s">
        <v>329</v>
      </c>
      <c r="D11" s="161">
        <v>-315400</v>
      </c>
      <c r="E11" s="162" t="str">
        <f>E12</f>
        <v>-</v>
      </c>
      <c r="F11" s="154">
        <f>D11</f>
        <v>-315400</v>
      </c>
    </row>
    <row r="12" spans="1:6" ht="50.25" customHeight="1">
      <c r="A12" s="159" t="s">
        <v>330</v>
      </c>
      <c r="B12" s="155">
        <v>520</v>
      </c>
      <c r="C12" s="163" t="s">
        <v>331</v>
      </c>
      <c r="D12" s="147">
        <v>-315400</v>
      </c>
      <c r="E12" s="157" t="str">
        <f>E13</f>
        <v>-</v>
      </c>
      <c r="F12" s="158">
        <f>D12</f>
        <v>-315400</v>
      </c>
    </row>
    <row r="13" spans="1:6" ht="58.5" customHeight="1">
      <c r="A13" s="159" t="s">
        <v>380</v>
      </c>
      <c r="B13" s="164">
        <v>520</v>
      </c>
      <c r="C13" s="163" t="s">
        <v>379</v>
      </c>
      <c r="D13" s="165">
        <v>-315400</v>
      </c>
      <c r="E13" s="165" t="str">
        <f>E14</f>
        <v>-</v>
      </c>
      <c r="F13" s="166">
        <f>D13</f>
        <v>-315400</v>
      </c>
    </row>
    <row r="14" spans="1:6" ht="60" customHeight="1">
      <c r="A14" s="159" t="s">
        <v>382</v>
      </c>
      <c r="B14" s="160">
        <v>520</v>
      </c>
      <c r="C14" s="163" t="s">
        <v>381</v>
      </c>
      <c r="D14" s="167">
        <v>-315400</v>
      </c>
      <c r="E14" s="161" t="s">
        <v>74</v>
      </c>
      <c r="F14" s="168">
        <f>D14</f>
        <v>-315400</v>
      </c>
    </row>
    <row r="15" spans="1:6" ht="22.5" customHeight="1">
      <c r="A15" s="169" t="s">
        <v>76</v>
      </c>
      <c r="B15" s="164">
        <v>620</v>
      </c>
      <c r="C15" s="163" t="s">
        <v>15</v>
      </c>
      <c r="D15" s="165" t="s">
        <v>74</v>
      </c>
      <c r="E15" s="165" t="s">
        <v>74</v>
      </c>
      <c r="F15" s="166" t="s">
        <v>74</v>
      </c>
    </row>
    <row r="16" spans="1:6">
      <c r="A16" s="170" t="s">
        <v>75</v>
      </c>
      <c r="B16" s="155"/>
      <c r="C16" s="156"/>
      <c r="D16" s="147"/>
      <c r="E16" s="171"/>
      <c r="F16" s="158"/>
    </row>
    <row r="17" spans="1:6" ht="9.75" customHeight="1">
      <c r="A17" s="172" t="s">
        <v>74</v>
      </c>
      <c r="B17" s="150"/>
      <c r="C17" s="173" t="s">
        <v>74</v>
      </c>
      <c r="D17" s="167" t="s">
        <v>74</v>
      </c>
      <c r="E17" s="174" t="s">
        <v>74</v>
      </c>
      <c r="F17" s="154" t="s">
        <v>74</v>
      </c>
    </row>
    <row r="18" spans="1:6" ht="12.75" customHeight="1">
      <c r="A18" s="149" t="s">
        <v>73</v>
      </c>
      <c r="B18" s="164">
        <v>700</v>
      </c>
      <c r="C18" s="175" t="s">
        <v>158</v>
      </c>
      <c r="D18" s="165">
        <v>315400</v>
      </c>
      <c r="E18" s="165">
        <f>E19</f>
        <v>-787927.85</v>
      </c>
      <c r="F18" s="176">
        <f>D18-E18</f>
        <v>1103327.8500000001</v>
      </c>
    </row>
    <row r="19" spans="1:6" ht="25.5" customHeight="1">
      <c r="A19" s="149" t="s">
        <v>159</v>
      </c>
      <c r="B19" s="177">
        <v>700</v>
      </c>
      <c r="C19" s="175" t="s">
        <v>34</v>
      </c>
      <c r="D19" s="174">
        <v>315400</v>
      </c>
      <c r="E19" s="167">
        <v>-787927.85</v>
      </c>
      <c r="F19" s="176">
        <f>D19-E19</f>
        <v>1103327.8500000001</v>
      </c>
    </row>
    <row r="20" spans="1:6" ht="22.5">
      <c r="A20" s="178" t="s">
        <v>66</v>
      </c>
      <c r="B20" s="179">
        <v>710</v>
      </c>
      <c r="C20" s="180" t="s">
        <v>35</v>
      </c>
      <c r="D20" s="181">
        <v>-12932900</v>
      </c>
      <c r="E20" s="182">
        <v>-964245.4</v>
      </c>
      <c r="F20" s="183" t="s">
        <v>15</v>
      </c>
    </row>
    <row r="21" spans="1:6" ht="22.5">
      <c r="A21" s="184" t="s">
        <v>36</v>
      </c>
      <c r="B21" s="185">
        <v>710</v>
      </c>
      <c r="C21" s="186" t="s">
        <v>37</v>
      </c>
      <c r="D21" s="187">
        <f t="shared" ref="D21:D23" si="0">D20</f>
        <v>-12932900</v>
      </c>
      <c r="E21" s="182">
        <f>E20</f>
        <v>-964245.4</v>
      </c>
      <c r="F21" s="183" t="s">
        <v>15</v>
      </c>
    </row>
    <row r="22" spans="1:6" ht="22.5">
      <c r="A22" s="184" t="s">
        <v>38</v>
      </c>
      <c r="B22" s="185">
        <v>710</v>
      </c>
      <c r="C22" s="186" t="s">
        <v>39</v>
      </c>
      <c r="D22" s="187">
        <f t="shared" si="0"/>
        <v>-12932900</v>
      </c>
      <c r="E22" s="182">
        <f>E21</f>
        <v>-964245.4</v>
      </c>
      <c r="F22" s="183" t="s">
        <v>15</v>
      </c>
    </row>
    <row r="23" spans="1:6" ht="33.75">
      <c r="A23" s="184" t="s">
        <v>40</v>
      </c>
      <c r="B23" s="185">
        <v>710</v>
      </c>
      <c r="C23" s="186" t="s">
        <v>41</v>
      </c>
      <c r="D23" s="187">
        <f t="shared" si="0"/>
        <v>-12932900</v>
      </c>
      <c r="E23" s="182">
        <f>E22</f>
        <v>-964245.4</v>
      </c>
      <c r="F23" s="183" t="s">
        <v>15</v>
      </c>
    </row>
    <row r="24" spans="1:6" ht="22.5">
      <c r="A24" s="184" t="s">
        <v>67</v>
      </c>
      <c r="B24" s="185">
        <v>720</v>
      </c>
      <c r="C24" s="186" t="s">
        <v>42</v>
      </c>
      <c r="D24" s="187">
        <v>13248300</v>
      </c>
      <c r="E24" s="188">
        <v>176317.55</v>
      </c>
      <c r="F24" s="183" t="s">
        <v>15</v>
      </c>
    </row>
    <row r="25" spans="1:6" ht="22.5">
      <c r="A25" s="184" t="s">
        <v>43</v>
      </c>
      <c r="B25" s="185">
        <v>720</v>
      </c>
      <c r="C25" s="186" t="s">
        <v>44</v>
      </c>
      <c r="D25" s="187">
        <f>D24</f>
        <v>13248300</v>
      </c>
      <c r="E25" s="188">
        <f>E24</f>
        <v>176317.55</v>
      </c>
      <c r="F25" s="183" t="s">
        <v>15</v>
      </c>
    </row>
    <row r="26" spans="1:6" ht="22.5">
      <c r="A26" s="184" t="s">
        <v>45</v>
      </c>
      <c r="B26" s="185">
        <v>720</v>
      </c>
      <c r="C26" s="186" t="s">
        <v>46</v>
      </c>
      <c r="D26" s="187">
        <f>D25</f>
        <v>13248300</v>
      </c>
      <c r="E26" s="188">
        <f>E25</f>
        <v>176317.55</v>
      </c>
      <c r="F26" s="183" t="s">
        <v>15</v>
      </c>
    </row>
    <row r="27" spans="1:6" ht="34.5" thickBot="1">
      <c r="A27" s="189" t="s">
        <v>47</v>
      </c>
      <c r="B27" s="190">
        <v>720</v>
      </c>
      <c r="C27" s="191" t="s">
        <v>48</v>
      </c>
      <c r="D27" s="192">
        <f>D26</f>
        <v>13248300</v>
      </c>
      <c r="E27" s="193">
        <f>E26</f>
        <v>176317.55</v>
      </c>
      <c r="F27" s="194" t="s">
        <v>15</v>
      </c>
    </row>
    <row r="29" spans="1:6" ht="18.75" customHeight="1">
      <c r="A29" s="59" t="s">
        <v>68</v>
      </c>
      <c r="C29" t="s">
        <v>83</v>
      </c>
    </row>
    <row r="30" spans="1:6">
      <c r="A30" s="58"/>
      <c r="C30" s="33" t="s">
        <v>82</v>
      </c>
    </row>
    <row r="31" spans="1:6" ht="0.75" customHeight="1">
      <c r="A31" s="58"/>
    </row>
    <row r="32" spans="1:6" ht="14.45" customHeight="1">
      <c r="A32" s="58" t="s">
        <v>49</v>
      </c>
      <c r="B32" s="3"/>
      <c r="C32" s="3"/>
    </row>
    <row r="33" spans="1:3" s="3" customFormat="1">
      <c r="A33" s="58" t="s">
        <v>84</v>
      </c>
      <c r="C33" s="34" t="s">
        <v>1</v>
      </c>
    </row>
    <row r="34" spans="1:3" s="3" customFormat="1" ht="10.5" customHeight="1">
      <c r="A34" s="58"/>
      <c r="C34" s="33" t="s">
        <v>82</v>
      </c>
    </row>
    <row r="35" spans="1:3" s="3" customFormat="1" ht="12.75" hidden="1" customHeight="1">
      <c r="A35" s="58"/>
    </row>
    <row r="36" spans="1:3" s="3" customFormat="1" ht="16.5" customHeight="1">
      <c r="A36" s="58" t="s">
        <v>69</v>
      </c>
      <c r="C36" s="34" t="s">
        <v>2</v>
      </c>
    </row>
    <row r="37" spans="1:3" s="3" customFormat="1" ht="10.5" customHeight="1">
      <c r="A37" s="58"/>
      <c r="C37" s="33" t="s">
        <v>82</v>
      </c>
    </row>
    <row r="38" spans="1:3" s="3" customFormat="1" ht="20.25" customHeight="1">
      <c r="A38" s="60" t="s">
        <v>446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2019-02-19T14:47:54Z</cp:lastPrinted>
  <dcterms:created xsi:type="dcterms:W3CDTF">2011-02-10T10:53:11Z</dcterms:created>
  <dcterms:modified xsi:type="dcterms:W3CDTF">2019-02-19T14:47:58Z</dcterms:modified>
</cp:coreProperties>
</file>